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5a323efe8aa1e4ed/Desktop/"/>
    </mc:Choice>
  </mc:AlternateContent>
  <xr:revisionPtr revIDLastSave="62" documentId="13_ncr:1_{AED3F0BF-F30A-4F60-97C9-B707B44E91FC}" xr6:coauthVersionLast="47" xr6:coauthVersionMax="47" xr10:uidLastSave="{1488DB9F-E28C-4E11-84B4-16FD7D10ECEF}"/>
  <bookViews>
    <workbookView xWindow="-108" yWindow="-108" windowWidth="30936" windowHeight="12456" activeTab="1" xr2:uid="{00000000-000D-0000-FFFF-FFFF00000000}"/>
  </bookViews>
  <sheets>
    <sheet name="Rekentool" sheetId="1" r:id="rId1"/>
    <sheet name="Parameters" sheetId="6" r:id="rId2"/>
  </sheets>
  <definedNames>
    <definedName name="www.exporo.n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9" i="1"/>
  <c r="E7" i="1"/>
  <c r="E6" i="1"/>
  <c r="E5" i="1"/>
  <c r="U5" i="1" l="1"/>
  <c r="W13" i="1"/>
  <c r="W14" i="1"/>
  <c r="W15" i="1"/>
  <c r="W16" i="1"/>
  <c r="W17" i="1"/>
  <c r="W18" i="1"/>
  <c r="W19" i="1"/>
  <c r="W20" i="1"/>
  <c r="W21" i="1"/>
  <c r="W22" i="1"/>
  <c r="W23" i="1"/>
  <c r="W24" i="1"/>
  <c r="W11" i="1" l="1"/>
  <c r="W12" i="1"/>
  <c r="U6" i="1"/>
  <c r="U7" i="1" s="1"/>
  <c r="U8" i="1" s="1"/>
  <c r="U9" i="1" s="1"/>
  <c r="U10" i="1" s="1"/>
  <c r="U11" i="1" s="1"/>
  <c r="U12" i="1" s="1"/>
  <c r="U13" i="1" s="1"/>
  <c r="U14" i="1" s="1"/>
  <c r="U15" i="1" s="1"/>
  <c r="U16" i="1" s="1"/>
  <c r="U17" i="1" s="1"/>
  <c r="U18" i="1" s="1"/>
  <c r="U19" i="1" s="1"/>
  <c r="U20" i="1" s="1"/>
  <c r="U21" i="1" s="1"/>
  <c r="U22" i="1" s="1"/>
  <c r="U23" i="1" s="1"/>
  <c r="U24" i="1" s="1"/>
  <c r="U25" i="1" s="1"/>
  <c r="U26" i="1" s="1"/>
  <c r="U27" i="1" s="1"/>
  <c r="U28" i="1" s="1"/>
  <c r="U29" i="1" s="1"/>
  <c r="U30" i="1" s="1"/>
  <c r="U31" i="1" s="1"/>
  <c r="U32" i="1" s="1"/>
  <c r="U33" i="1" s="1"/>
  <c r="U34" i="1" s="1"/>
  <c r="U35" i="1" s="1"/>
  <c r="U36" i="1" s="1"/>
  <c r="U37" i="1" s="1"/>
  <c r="U38" i="1" s="1"/>
  <c r="U39" i="1" s="1"/>
  <c r="U40" i="1" s="1"/>
  <c r="U41" i="1" s="1"/>
  <c r="U42" i="1" s="1"/>
  <c r="U43" i="1" s="1"/>
  <c r="U44" i="1" s="1"/>
  <c r="W5" i="1"/>
  <c r="R5" i="1"/>
  <c r="W6" i="1"/>
  <c r="W7" i="1"/>
  <c r="W8" i="1"/>
  <c r="W9" i="1"/>
  <c r="W10" i="1"/>
  <c r="S5" i="1" l="1"/>
  <c r="X5" i="1"/>
  <c r="T5" i="1" l="1"/>
  <c r="R6" i="1" s="1"/>
  <c r="S6" i="1" s="1"/>
  <c r="T6" i="1" s="1"/>
  <c r="X6" i="1"/>
  <c r="R7" i="1" l="1"/>
  <c r="X7" i="1"/>
  <c r="X8" i="1" s="1"/>
  <c r="S7" i="1" l="1"/>
  <c r="T7" i="1" s="1"/>
  <c r="X9" i="1"/>
  <c r="X10" i="1" s="1"/>
  <c r="X11" i="1" s="1"/>
  <c r="X12" i="1" s="1"/>
  <c r="X13" i="1" s="1"/>
  <c r="X14" i="1" s="1"/>
  <c r="X15" i="1" s="1"/>
  <c r="X16" i="1" s="1"/>
  <c r="X17" i="1" s="1"/>
  <c r="X18" i="1" s="1"/>
  <c r="X19" i="1" s="1"/>
  <c r="X20" i="1" s="1"/>
  <c r="X21" i="1" s="1"/>
  <c r="X22" i="1" s="1"/>
  <c r="X23" i="1" s="1"/>
  <c r="X24" i="1" s="1"/>
  <c r="R8" i="1" l="1"/>
  <c r="S8" i="1" l="1"/>
  <c r="T8" i="1" s="1"/>
  <c r="R9" i="1" l="1"/>
  <c r="S9" i="1" l="1"/>
  <c r="T9" i="1" s="1"/>
  <c r="R10" i="1" l="1"/>
  <c r="S10" i="1" l="1"/>
  <c r="T10" i="1" s="1"/>
  <c r="R11" i="1" l="1"/>
  <c r="S11" i="1" l="1"/>
  <c r="T11" i="1" s="1"/>
  <c r="R12" i="1" l="1"/>
  <c r="S12" i="1" l="1"/>
  <c r="T12" i="1" s="1"/>
  <c r="R13" i="1" l="1"/>
  <c r="S13" i="1" l="1"/>
  <c r="T13" i="1" s="1"/>
  <c r="R14" i="1" l="1"/>
  <c r="S14" i="1" l="1"/>
  <c r="T14" i="1" s="1"/>
  <c r="R15" i="1" l="1"/>
  <c r="S15" i="1" l="1"/>
  <c r="T15" i="1" s="1"/>
  <c r="R16" i="1" l="1"/>
  <c r="S16" i="1" l="1"/>
  <c r="T16" i="1" s="1"/>
  <c r="R17" i="1" s="1"/>
  <c r="S17" i="1" l="1"/>
  <c r="T17" i="1" s="1"/>
  <c r="R18" i="1" l="1"/>
  <c r="S18" i="1" l="1"/>
  <c r="T18" i="1" l="1"/>
  <c r="R19" i="1" s="1"/>
  <c r="S19" i="1" l="1"/>
  <c r="T19" i="1" s="1"/>
  <c r="R20" i="1" s="1"/>
  <c r="S20" i="1" l="1"/>
  <c r="T20" i="1" s="1"/>
  <c r="R21" i="1" l="1"/>
  <c r="S21" i="1" l="1"/>
  <c r="T21" i="1" s="1"/>
  <c r="R22" i="1" l="1"/>
  <c r="S22" i="1" l="1"/>
  <c r="T22" i="1" s="1"/>
  <c r="R23" i="1" s="1"/>
  <c r="S23" i="1" l="1"/>
  <c r="T23" i="1" s="1"/>
  <c r="R24" i="1" s="1"/>
  <c r="S24" i="1" l="1"/>
  <c r="T24" i="1" s="1"/>
  <c r="R25" i="1" s="1"/>
  <c r="S25" i="1" s="1"/>
  <c r="T25" i="1" s="1"/>
  <c r="R26" i="1" s="1"/>
  <c r="S26" i="1" s="1"/>
  <c r="T26" i="1" s="1"/>
  <c r="R27" i="1" s="1"/>
  <c r="S27" i="1" s="1"/>
  <c r="T27" i="1" s="1"/>
  <c r="R28" i="1" s="1"/>
  <c r="S28" i="1" s="1"/>
  <c r="T28" i="1" s="1"/>
  <c r="R29" i="1" s="1"/>
  <c r="S29" i="1" s="1"/>
  <c r="T29" i="1" s="1"/>
  <c r="R30" i="1" s="1"/>
  <c r="S30" i="1" s="1"/>
  <c r="T30" i="1" s="1"/>
  <c r="R31" i="1" s="1"/>
  <c r="S31" i="1" s="1"/>
  <c r="T31" i="1" s="1"/>
  <c r="R32" i="1" s="1"/>
  <c r="S32" i="1" s="1"/>
  <c r="T32" i="1" s="1"/>
  <c r="R33" i="1" s="1"/>
  <c r="S33" i="1" s="1"/>
  <c r="T33" i="1" s="1"/>
  <c r="R34" i="1" s="1"/>
  <c r="S34" i="1" s="1"/>
  <c r="T34" i="1" s="1"/>
  <c r="R35" i="1" s="1"/>
  <c r="S35" i="1" s="1"/>
  <c r="T35" i="1" s="1"/>
  <c r="R36" i="1" s="1"/>
  <c r="S36" i="1" s="1"/>
  <c r="T36" i="1" s="1"/>
  <c r="R37" i="1" s="1"/>
  <c r="S37" i="1" s="1"/>
  <c r="T37" i="1" s="1"/>
  <c r="R38" i="1" s="1"/>
  <c r="S38" i="1" s="1"/>
  <c r="T38" i="1" s="1"/>
  <c r="R39" i="1" s="1"/>
  <c r="S39" i="1" s="1"/>
  <c r="T39" i="1" s="1"/>
  <c r="R40" i="1" s="1"/>
  <c r="S40" i="1" l="1"/>
  <c r="T40" i="1" s="1"/>
  <c r="R41" i="1" s="1"/>
  <c r="S41" i="1" l="1"/>
  <c r="T41" i="1" s="1"/>
  <c r="R42" i="1" s="1"/>
  <c r="S42" i="1" l="1"/>
  <c r="T42" i="1" s="1"/>
  <c r="R43" i="1" s="1"/>
  <c r="S43" i="1" l="1"/>
  <c r="T43" i="1" s="1"/>
  <c r="R44" i="1" s="1"/>
  <c r="S44" i="1" l="1"/>
  <c r="T44" i="1" s="1"/>
</calcChain>
</file>

<file path=xl/sharedStrings.xml><?xml version="1.0" encoding="utf-8"?>
<sst xmlns="http://schemas.openxmlformats.org/spreadsheetml/2006/main" count="28" uniqueCount="22">
  <si>
    <t>Leeftijd:</t>
  </si>
  <si>
    <t>Rendement</t>
  </si>
  <si>
    <t>Rendement:</t>
  </si>
  <si>
    <t>Startkapitaal:</t>
  </si>
  <si>
    <t>Jaar</t>
  </si>
  <si>
    <t>Jaarlijkse inleg</t>
  </si>
  <si>
    <t>Leeftijd</t>
  </si>
  <si>
    <t>Start kapitaal</t>
  </si>
  <si>
    <t>Eind kapitaal</t>
  </si>
  <si>
    <t>Totale inleg</t>
  </si>
  <si>
    <t>Inflatie:</t>
  </si>
  <si>
    <t>Maandelijkse inleg:</t>
  </si>
  <si>
    <t>Toelichting</t>
  </si>
  <si>
    <t xml:space="preserve">Bereken het potentiele rendement op basis van (1) maandelijkse inleg, het (2) startkapitaal, (3) rendement en (4) inflatie. Houd er rekening mee dat er ook vermogensbelasting bijkomt vanaf 50K of 100K (fiscaal partner). 
Rendement is afhankelijk van het risico. Hoe hoger het gewenste rendement, hoe hoger het risicoprofiel. In de tabbladen vind je voorbeelden van portofolio's. Dit is geen koopadvies en louter ter inspiratie. </t>
  </si>
  <si>
    <t>Rekentool Vastgoed</t>
  </si>
  <si>
    <t>Niets uit deze uitgave mag worden verveelvoudigd, door middel van druk, fotokopieën, geautomatiseerde gegevensbestanden of op welke andere wijze ook zonder voorafgaande schriftelijke toestemming van de uitgever. Ook het plaatsen van directe links naar de bestandslocatie van dit document op websites, in e-mail nieuwsbrieven of andere vormen van digitale media is niet toegestaan.</t>
  </si>
  <si>
    <t>Rendement*:</t>
  </si>
  <si>
    <t>Copyright © Happy Management BV</t>
  </si>
  <si>
    <t>Auteur: Happy Management BV</t>
  </si>
  <si>
    <t>Beste Vastgoedfondsen</t>
  </si>
  <si>
    <r>
      <rPr>
        <u/>
        <sz val="12"/>
        <color rgb="FFFF0000"/>
        <rFont val="Calibri"/>
        <family val="2"/>
        <scheme val="minor"/>
      </rPr>
      <t>Note</t>
    </r>
    <r>
      <rPr>
        <sz val="12"/>
        <color rgb="FFFF0000"/>
        <rFont val="Calibri"/>
        <family val="2"/>
        <scheme val="minor"/>
      </rPr>
      <t>: pas bovenstaande cijfers aan via tabblad 'parameters'</t>
    </r>
  </si>
  <si>
    <t>Beste Beleggingsplatformen voor Aandelen en ETF's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</si>
</sst>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quot;€&quot;\ * #,##0_ ;_ &quot;€&quot;\ * \-#,##0_ ;_ &quot;€&quot;\ * &quot;-&quot;??_ ;_ @_ "/>
    <numFmt numFmtId="165"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u/>
      <sz val="11"/>
      <color theme="10"/>
      <name val="Calibri"/>
      <family val="2"/>
      <scheme val="minor"/>
    </font>
    <font>
      <sz val="11"/>
      <name val="Calibri"/>
      <family val="2"/>
      <scheme val="minor"/>
    </font>
    <font>
      <sz val="11"/>
      <color rgb="FFFF0000"/>
      <name val="Calibri"/>
      <family val="2"/>
      <scheme val="minor"/>
    </font>
    <font>
      <sz val="12"/>
      <name val="Calibri"/>
      <family val="2"/>
      <scheme val="minor"/>
    </font>
    <font>
      <sz val="12"/>
      <color rgb="FFFF0000"/>
      <name val="Calibri"/>
      <family val="2"/>
      <scheme val="minor"/>
    </font>
    <font>
      <u/>
      <sz val="12"/>
      <color rgb="FFFF0000"/>
      <name val="Calibri"/>
      <family val="2"/>
      <scheme val="minor"/>
    </font>
    <font>
      <sz val="13"/>
      <color theme="1"/>
      <name val="Calibri"/>
      <family val="2"/>
      <scheme val="minor"/>
    </font>
    <font>
      <b/>
      <sz val="16"/>
      <color theme="1"/>
      <name val="Calibri"/>
      <family val="2"/>
      <scheme val="minor"/>
    </font>
    <font>
      <u/>
      <sz val="14"/>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92D05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61">
    <xf numFmtId="0" fontId="0" fillId="0" borderId="0" xfId="0"/>
    <xf numFmtId="0" fontId="2" fillId="2" borderId="0" xfId="0" applyFont="1" applyFill="1"/>
    <xf numFmtId="0" fontId="0" fillId="2" borderId="0" xfId="0" applyFill="1"/>
    <xf numFmtId="0" fontId="6" fillId="2" borderId="0" xfId="0" applyFont="1" applyFill="1"/>
    <xf numFmtId="0" fontId="7" fillId="2" borderId="0" xfId="0" applyFont="1" applyFill="1"/>
    <xf numFmtId="164" fontId="7" fillId="2" borderId="0" xfId="1" applyNumberFormat="1" applyFont="1" applyFill="1"/>
    <xf numFmtId="0" fontId="4" fillId="2" borderId="0" xfId="0" applyFont="1" applyFill="1"/>
    <xf numFmtId="0" fontId="6" fillId="2" borderId="5" xfId="0" applyFont="1" applyFill="1" applyBorder="1" applyAlignment="1">
      <alignment horizontal="center"/>
    </xf>
    <xf numFmtId="0" fontId="3" fillId="2" borderId="0" xfId="0" applyFont="1" applyFill="1"/>
    <xf numFmtId="0" fontId="6" fillId="2" borderId="6" xfId="0" applyFont="1" applyFill="1" applyBorder="1" applyAlignment="1">
      <alignment horizontal="center"/>
    </xf>
    <xf numFmtId="164" fontId="6" fillId="2" borderId="6" xfId="0" applyNumberFormat="1" applyFont="1" applyFill="1" applyBorder="1" applyAlignment="1">
      <alignment horizontal="center"/>
    </xf>
    <xf numFmtId="164" fontId="6" fillId="2" borderId="5" xfId="0" applyNumberFormat="1" applyFont="1" applyFill="1" applyBorder="1" applyAlignment="1">
      <alignment horizontal="center"/>
    </xf>
    <xf numFmtId="164" fontId="6" fillId="2" borderId="6" xfId="0" applyNumberFormat="1" applyFont="1" applyFill="1" applyBorder="1"/>
    <xf numFmtId="164" fontId="6" fillId="2" borderId="5" xfId="0" applyNumberFormat="1" applyFont="1" applyFill="1" applyBorder="1"/>
    <xf numFmtId="165" fontId="7" fillId="2" borderId="0" xfId="2" applyNumberFormat="1" applyFont="1" applyFill="1"/>
    <xf numFmtId="0" fontId="6" fillId="0" borderId="6" xfId="0" applyFont="1" applyBorder="1" applyAlignment="1">
      <alignment horizontal="center"/>
    </xf>
    <xf numFmtId="164" fontId="6" fillId="0" borderId="6" xfId="0" applyNumberFormat="1" applyFont="1" applyBorder="1" applyAlignment="1">
      <alignment horizontal="center"/>
    </xf>
    <xf numFmtId="164" fontId="6" fillId="0" borderId="6" xfId="0" applyNumberFormat="1" applyFont="1" applyBorder="1"/>
    <xf numFmtId="164" fontId="3" fillId="2" borderId="6" xfId="0" applyNumberFormat="1" applyFont="1" applyFill="1" applyBorder="1"/>
    <xf numFmtId="164" fontId="3" fillId="2" borderId="5" xfId="0" applyNumberFormat="1" applyFont="1" applyFill="1" applyBorder="1"/>
    <xf numFmtId="9" fontId="7" fillId="2" borderId="0" xfId="2" applyFont="1" applyFill="1"/>
    <xf numFmtId="0" fontId="6" fillId="2" borderId="4" xfId="0" applyFont="1" applyFill="1" applyBorder="1" applyAlignment="1">
      <alignment horizontal="center"/>
    </xf>
    <xf numFmtId="164" fontId="6" fillId="2" borderId="4" xfId="0" applyNumberFormat="1" applyFont="1" applyFill="1" applyBorder="1" applyAlignment="1">
      <alignment horizontal="center"/>
    </xf>
    <xf numFmtId="164" fontId="6" fillId="2" borderId="4" xfId="0" applyNumberFormat="1" applyFont="1" applyFill="1" applyBorder="1"/>
    <xf numFmtId="164" fontId="3" fillId="2" borderId="4" xfId="0" applyNumberFormat="1" applyFont="1" applyFill="1" applyBorder="1"/>
    <xf numFmtId="0" fontId="11" fillId="2" borderId="0" xfId="0" applyFont="1" applyFill="1"/>
    <xf numFmtId="0" fontId="9" fillId="2" borderId="0" xfId="0" applyFont="1" applyFill="1"/>
    <xf numFmtId="0" fontId="11" fillId="2" borderId="0" xfId="0" applyFont="1" applyFill="1" applyAlignment="1">
      <alignment horizontal="left" vertical="center" readingOrder="1"/>
    </xf>
    <xf numFmtId="0" fontId="0" fillId="2" borderId="0" xfId="0" applyFill="1" applyAlignment="1">
      <alignment wrapText="1"/>
    </xf>
    <xf numFmtId="164" fontId="6" fillId="2" borderId="0" xfId="1" applyNumberFormat="1" applyFont="1" applyFill="1"/>
    <xf numFmtId="165" fontId="6" fillId="2" borderId="0" xfId="2" applyNumberFormat="1" applyFont="1" applyFill="1"/>
    <xf numFmtId="9" fontId="6" fillId="2" borderId="0" xfId="2" applyFont="1" applyFill="1"/>
    <xf numFmtId="0" fontId="10" fillId="2" borderId="0" xfId="0" applyFont="1" applyFill="1" applyAlignment="1">
      <alignment vertical="top" wrapText="1"/>
    </xf>
    <xf numFmtId="0" fontId="14" fillId="2" borderId="0" xfId="0" applyFont="1" applyFill="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11" fillId="2" borderId="0" xfId="0" applyFont="1" applyFill="1" applyAlignment="1">
      <alignment horizontal="left" vertical="center" wrapText="1" readingOrder="1"/>
    </xf>
    <xf numFmtId="0" fontId="12" fillId="2" borderId="0" xfId="0" applyFont="1" applyFill="1" applyAlignment="1">
      <alignment horizontal="left" vertical="top" wrapText="1"/>
    </xf>
    <xf numFmtId="0" fontId="6" fillId="2" borderId="0" xfId="0" applyFont="1" applyFill="1" applyAlignment="1">
      <alignment horizontal="left" vertical="top"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vertical="center"/>
    </xf>
    <xf numFmtId="0" fontId="3" fillId="3" borderId="5" xfId="0" applyFont="1" applyFill="1" applyBorder="1" applyAlignment="1">
      <alignment vertical="center"/>
    </xf>
    <xf numFmtId="0" fontId="7" fillId="2" borderId="0" xfId="0" applyFont="1" applyFill="1" applyAlignment="1">
      <alignment vertical="top" wrapText="1"/>
    </xf>
    <xf numFmtId="0" fontId="16" fillId="2" borderId="0" xfId="3" applyFont="1" applyFill="1" applyAlignment="1">
      <alignment horizontal="left"/>
    </xf>
    <xf numFmtId="0" fontId="16" fillId="2" borderId="0" xfId="3" applyFont="1" applyFill="1" applyAlignment="1">
      <alignment horizontal="left" vertical="top"/>
    </xf>
    <xf numFmtId="0" fontId="16" fillId="2" borderId="0" xfId="3" applyFont="1" applyFill="1" applyAlignment="1">
      <alignment vertical="top" wrapText="1"/>
    </xf>
    <xf numFmtId="0" fontId="16" fillId="2" borderId="0" xfId="3" applyFont="1" applyFill="1"/>
    <xf numFmtId="0" fontId="16" fillId="2" borderId="0" xfId="3" applyFont="1" applyFill="1" applyBorder="1" applyAlignment="1">
      <alignment horizontal="left" wrapText="1"/>
    </xf>
    <xf numFmtId="0" fontId="7" fillId="2" borderId="0" xfId="0" applyFont="1" applyFill="1" applyAlignment="1">
      <alignment wrapText="1"/>
    </xf>
    <xf numFmtId="0" fontId="15" fillId="3" borderId="1" xfId="0" applyFont="1" applyFill="1" applyBorder="1"/>
    <xf numFmtId="0" fontId="7" fillId="3" borderId="2" xfId="0" applyFont="1" applyFill="1" applyBorder="1" applyAlignment="1">
      <alignment wrapText="1"/>
    </xf>
    <xf numFmtId="0" fontId="0" fillId="3" borderId="2" xfId="0" applyFill="1" applyBorder="1"/>
    <xf numFmtId="0" fontId="0" fillId="3" borderId="3" xfId="0" applyFill="1" applyBorder="1"/>
    <xf numFmtId="0" fontId="7" fillId="3" borderId="2" xfId="0" applyFont="1" applyFill="1" applyBorder="1" applyAlignment="1">
      <alignment vertical="top" wrapText="1"/>
    </xf>
    <xf numFmtId="0" fontId="7" fillId="3" borderId="3" xfId="0" applyFont="1" applyFill="1" applyBorder="1" applyAlignment="1">
      <alignment vertical="top" wrapText="1"/>
    </xf>
  </cellXfs>
  <cellStyles count="4">
    <cellStyle name="Hyperlink" xfId="3" builtinId="8"/>
    <cellStyle name="Procent" xfId="2" builtinId="5"/>
    <cellStyle name="Standaard" xfId="0" builtinId="0"/>
    <cellStyle name="Valuta" xfId="1"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nl-NL" sz="1800" b="1" i="0" cap="all" baseline="0">
                <a:solidFill>
                  <a:schemeClr val="tx1"/>
                </a:solidFill>
                <a:effectLst/>
              </a:rPr>
              <a:t>Vermogensgroei met vastgoed</a:t>
            </a:r>
            <a:endParaRPr lang="nl-NL">
              <a:solidFill>
                <a:schemeClr val="tx1"/>
              </a:solidFill>
              <a:effectLst/>
            </a:endParaRP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nl-NL"/>
        </a:p>
      </c:txPr>
    </c:title>
    <c:autoTitleDeleted val="0"/>
    <c:plotArea>
      <c:layout/>
      <c:lineChart>
        <c:grouping val="standard"/>
        <c:varyColors val="0"/>
        <c:ser>
          <c:idx val="0"/>
          <c:order val="0"/>
          <c:tx>
            <c:strRef>
              <c:f>Rekentool!$S$3</c:f>
              <c:strCache>
                <c:ptCount val="1"/>
                <c:pt idx="0">
                  <c:v>Rendement</c:v>
                </c:pt>
              </c:strCache>
            </c:strRef>
          </c:tx>
          <c:spPr>
            <a:ln w="38100" cap="flat" cmpd="dbl" algn="ctr">
              <a:solidFill>
                <a:schemeClr val="accent1"/>
              </a:solidFill>
              <a:miter lim="800000"/>
            </a:ln>
            <a:effectLst/>
          </c:spPr>
          <c:marker>
            <c:symbol val="none"/>
          </c:marker>
          <c:cat>
            <c:numRef>
              <c:f>Rekentool!$Q$4:$Q$24</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Rekentool!$S$4:$S$24</c:f>
              <c:numCache>
                <c:formatCode>_ "€"\ * #,##0_ ;_ "€"\ * \-#,##0_ ;_ "€"\ * "-"??_ ;_ @_ </c:formatCode>
                <c:ptCount val="21"/>
                <c:pt idx="1">
                  <c:v>1600</c:v>
                </c:pt>
                <c:pt idx="2">
                  <c:v>2173.44</c:v>
                </c:pt>
                <c:pt idx="3">
                  <c:v>2780.3688959999999</c:v>
                </c:pt>
                <c:pt idx="4">
                  <c:v>3422.7424395263997</c:v>
                </c:pt>
                <c:pt idx="5">
                  <c:v>4102.6305979947419</c:v>
                </c:pt>
                <c:pt idx="6">
                  <c:v>4822.2242249176352</c:v>
                </c:pt>
                <c:pt idx="7">
                  <c:v>5583.8421196528243</c:v>
                </c:pt>
                <c:pt idx="8">
                  <c:v>6389.93849944055</c:v>
                </c:pt>
                <c:pt idx="9">
                  <c:v>7243.110907807878</c:v>
                </c:pt>
                <c:pt idx="10">
                  <c:v>8146.1085848238581</c:v>
                </c:pt>
                <c:pt idx="11">
                  <c:v>9101.8413261775713</c:v>
                </c:pt>
                <c:pt idx="12">
                  <c:v>10113.38885962634</c:v>
                </c:pt>
                <c:pt idx="13">
                  <c:v>11184.01076902852</c:v>
                </c:pt>
                <c:pt idx="14">
                  <c:v>12317.156997939785</c:v>
                </c:pt>
                <c:pt idx="15">
                  <c:v>13516.478966619467</c:v>
                </c:pt>
                <c:pt idx="16">
                  <c:v>14785.841338270044</c:v>
                </c:pt>
                <c:pt idx="17">
                  <c:v>16129.334472425015</c:v>
                </c:pt>
                <c:pt idx="18">
                  <c:v>17551.287605614634</c:v>
                </c:pt>
                <c:pt idx="19">
                  <c:v>19056.28280178253</c:v>
                </c:pt>
                <c:pt idx="20">
                  <c:v>20649.169717406628</c:v>
                </c:pt>
              </c:numCache>
            </c:numRef>
          </c:val>
          <c:smooth val="0"/>
          <c:extLst>
            <c:ext xmlns:c16="http://schemas.microsoft.com/office/drawing/2014/chart" uri="{C3380CC4-5D6E-409C-BE32-E72D297353CC}">
              <c16:uniqueId val="{00000000-A79D-4FBC-89F7-4C8DE591A0CF}"/>
            </c:ext>
          </c:extLst>
        </c:ser>
        <c:ser>
          <c:idx val="1"/>
          <c:order val="1"/>
          <c:tx>
            <c:strRef>
              <c:f>Rekentool!$T$3</c:f>
              <c:strCache>
                <c:ptCount val="1"/>
                <c:pt idx="0">
                  <c:v>Eind kapitaal</c:v>
                </c:pt>
              </c:strCache>
            </c:strRef>
          </c:tx>
          <c:spPr>
            <a:ln w="38100" cap="flat" cmpd="dbl" algn="ctr">
              <a:solidFill>
                <a:schemeClr val="accent2"/>
              </a:solidFill>
              <a:miter lim="800000"/>
            </a:ln>
            <a:effectLst/>
          </c:spPr>
          <c:marker>
            <c:symbol val="none"/>
          </c:marker>
          <c:cat>
            <c:numRef>
              <c:f>Rekentool!$Q$4:$Q$24</c:f>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Rekentool!$T$4:$T$24</c:f>
              <c:numCache>
                <c:formatCode>_ "€"\ * #,##0_ ;_ "€"\ * \-#,##0_ ;_ "€"\ * "-"??_ ;_ @_ </c:formatCode>
                <c:ptCount val="21"/>
                <c:pt idx="1">
                  <c:v>21168</c:v>
                </c:pt>
                <c:pt idx="2">
                  <c:v>28754.611199999999</c:v>
                </c:pt>
                <c:pt idx="3">
                  <c:v>36784.280494079998</c:v>
                </c:pt>
                <c:pt idx="4">
                  <c:v>45282.882474934275</c:v>
                </c:pt>
                <c:pt idx="5">
                  <c:v>54277.802811470436</c:v>
                </c:pt>
                <c:pt idx="6">
                  <c:v>63798.026495660306</c:v>
                </c:pt>
                <c:pt idx="7">
                  <c:v>73874.23124300687</c:v>
                </c:pt>
                <c:pt idx="8">
                  <c:v>84538.886347598469</c:v>
                </c:pt>
                <c:pt idx="9">
                  <c:v>95826.357310298219</c:v>
                </c:pt>
                <c:pt idx="10">
                  <c:v>107773.01657721963</c:v>
                </c:pt>
                <c:pt idx="11">
                  <c:v>120417.36074532926</c:v>
                </c:pt>
                <c:pt idx="12">
                  <c:v>133800.13461285649</c:v>
                </c:pt>
                <c:pt idx="13">
                  <c:v>147964.4624742473</c:v>
                </c:pt>
                <c:pt idx="14">
                  <c:v>162955.98708274332</c:v>
                </c:pt>
                <c:pt idx="15">
                  <c:v>178823.01672837554</c:v>
                </c:pt>
                <c:pt idx="16">
                  <c:v>195616.68090531268</c:v>
                </c:pt>
                <c:pt idx="17">
                  <c:v>213391.09507018293</c:v>
                </c:pt>
                <c:pt idx="18">
                  <c:v>232203.53502228161</c:v>
                </c:pt>
                <c:pt idx="19">
                  <c:v>252114.62146758285</c:v>
                </c:pt>
                <c:pt idx="20">
                  <c:v>273188.51536128973</c:v>
                </c:pt>
              </c:numCache>
            </c:numRef>
          </c:val>
          <c:smooth val="0"/>
          <c:extLst>
            <c:ext xmlns:c16="http://schemas.microsoft.com/office/drawing/2014/chart" uri="{C3380CC4-5D6E-409C-BE32-E72D297353CC}">
              <c16:uniqueId val="{00000001-A79D-4FBC-89F7-4C8DE591A0CF}"/>
            </c:ext>
          </c:extLst>
        </c:ser>
        <c:dLbls>
          <c:showLegendKey val="0"/>
          <c:showVal val="0"/>
          <c:showCatName val="0"/>
          <c:showSerName val="0"/>
          <c:showPercent val="0"/>
          <c:showBubbleSize val="0"/>
        </c:dLbls>
        <c:smooth val="0"/>
        <c:axId val="487433984"/>
        <c:axId val="487437920"/>
      </c:lineChart>
      <c:catAx>
        <c:axId val="487433984"/>
        <c:scaling>
          <c:orientation val="minMax"/>
        </c:scaling>
        <c:delete val="0"/>
        <c:axPos val="b"/>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7437920"/>
        <c:crosses val="autoZero"/>
        <c:auto val="1"/>
        <c:lblAlgn val="ctr"/>
        <c:lblOffset val="100"/>
        <c:noMultiLvlLbl val="0"/>
      </c:catAx>
      <c:valAx>
        <c:axId val="487437920"/>
        <c:scaling>
          <c:orientation val="minMax"/>
        </c:scaling>
        <c:delete val="0"/>
        <c:axPos val="l"/>
        <c:majorGridlines>
          <c:spPr>
            <a:ln w="9525" cap="flat" cmpd="sng" algn="ctr">
              <a:solidFill>
                <a:schemeClr val="tx1">
                  <a:lumMod val="15000"/>
                  <a:lumOff val="85000"/>
                  <a:alpha val="32000"/>
                </a:schemeClr>
              </a:solidFill>
              <a:round/>
            </a:ln>
            <a:effectLst/>
          </c:spPr>
        </c:majorGridlines>
        <c:numFmt formatCode="&quot;€&quot;\ #,##0" sourceLinked="0"/>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874339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vastgoedfondsbeleggen.nl/go/corum-investments" TargetMode="External"/><Relationship Id="rId3" Type="http://schemas.openxmlformats.org/officeDocument/2006/relationships/image" Target="../media/image1.png"/><Relationship Id="rId7" Type="http://schemas.openxmlformats.org/officeDocument/2006/relationships/image" Target="../media/image3.png"/><Relationship Id="rId2" Type="http://schemas.openxmlformats.org/officeDocument/2006/relationships/hyperlink" Target="https://vastgoedfondsbeleggen.nl/go/mexem" TargetMode="External"/><Relationship Id="rId1" Type="http://schemas.openxmlformats.org/officeDocument/2006/relationships/chart" Target="../charts/chart1.xml"/><Relationship Id="rId6" Type="http://schemas.openxmlformats.org/officeDocument/2006/relationships/hyperlink" Target="https://vastgoedfondsbeleggen.nl/go/synvest/" TargetMode="External"/><Relationship Id="rId11" Type="http://schemas.openxmlformats.org/officeDocument/2006/relationships/image" Target="../media/image5.png"/><Relationship Id="rId5" Type="http://schemas.openxmlformats.org/officeDocument/2006/relationships/image" Target="../media/image2.png"/><Relationship Id="rId10" Type="http://schemas.openxmlformats.org/officeDocument/2006/relationships/hyperlink" Target="https://vastgoedfondsbeleggen.nl/go/vondellaan" TargetMode="External"/><Relationship Id="rId4" Type="http://schemas.openxmlformats.org/officeDocument/2006/relationships/hyperlink" Target="https://thehappyinvestors.nl/youtube/degiro" TargetMode="External"/><Relationship Id="rId9"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thehappyinvestors.nl/youtube/degiro" TargetMode="External"/><Relationship Id="rId7" Type="http://schemas.openxmlformats.org/officeDocument/2006/relationships/hyperlink" Target="https://vastgoedfondsbeleggen.nl/go/corum-investments" TargetMode="External"/><Relationship Id="rId2" Type="http://schemas.openxmlformats.org/officeDocument/2006/relationships/image" Target="../media/image1.png"/><Relationship Id="rId1" Type="http://schemas.openxmlformats.org/officeDocument/2006/relationships/hyperlink" Target="https://vastgoedfondsbeleggen.nl/go/mexem" TargetMode="External"/><Relationship Id="rId6" Type="http://schemas.openxmlformats.org/officeDocument/2006/relationships/image" Target="../media/image3.png"/><Relationship Id="rId5" Type="http://schemas.openxmlformats.org/officeDocument/2006/relationships/hyperlink" Target="https://vastgoedfondsbeleggen.nl/go/synvest/" TargetMode="Externa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https://vastgoedfondsbeleggen.nl/go/vondellaan" TargetMode="External"/></Relationships>
</file>

<file path=xl/drawings/drawing1.xml><?xml version="1.0" encoding="utf-8"?>
<xdr:wsDr xmlns:xdr="http://schemas.openxmlformats.org/drawingml/2006/spreadsheetDrawing" xmlns:a="http://schemas.openxmlformats.org/drawingml/2006/main">
  <xdr:twoCellAnchor>
    <xdr:from>
      <xdr:col>5</xdr:col>
      <xdr:colOff>83820</xdr:colOff>
      <xdr:row>3</xdr:row>
      <xdr:rowOff>45720</xdr:rowOff>
    </xdr:from>
    <xdr:to>
      <xdr:col>14</xdr:col>
      <xdr:colOff>548640</xdr:colOff>
      <xdr:row>24</xdr:row>
      <xdr:rowOff>30480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25</xdr:col>
      <xdr:colOff>8965</xdr:colOff>
      <xdr:row>27</xdr:row>
      <xdr:rowOff>143435</xdr:rowOff>
    </xdr:from>
    <xdr:to>
      <xdr:col>30</xdr:col>
      <xdr:colOff>16766</xdr:colOff>
      <xdr:row>47</xdr:row>
      <xdr:rowOff>55998</xdr:rowOff>
    </xdr:to>
    <xdr:pic>
      <xdr:nvPicPr>
        <xdr:cNvPr id="3" name="Afbeelding 2">
          <a:hlinkClick xmlns:r="http://schemas.openxmlformats.org/officeDocument/2006/relationships" r:id="rId2"/>
          <a:extLst>
            <a:ext uri="{FF2B5EF4-FFF2-40B4-BE49-F238E27FC236}">
              <a16:creationId xmlns:a16="http://schemas.microsoft.com/office/drawing/2014/main" id="{FC94E6C0-9274-4B3F-49CC-94BE6227AC35}"/>
            </a:ext>
          </a:extLst>
        </xdr:cNvPr>
        <xdr:cNvPicPr>
          <a:picLocks noChangeAspect="1"/>
        </xdr:cNvPicPr>
      </xdr:nvPicPr>
      <xdr:blipFill>
        <a:blip xmlns:r="http://schemas.openxmlformats.org/officeDocument/2006/relationships" r:embed="rId3"/>
        <a:stretch>
          <a:fillRect/>
        </a:stretch>
      </xdr:blipFill>
      <xdr:spPr>
        <a:xfrm>
          <a:off x="15517906" y="4374776"/>
          <a:ext cx="3719189" cy="3865998"/>
        </a:xfrm>
        <a:prstGeom prst="rect">
          <a:avLst/>
        </a:prstGeom>
      </xdr:spPr>
    </xdr:pic>
    <xdr:clientData/>
  </xdr:twoCellAnchor>
  <xdr:twoCellAnchor editAs="oneCell">
    <xdr:from>
      <xdr:col>30</xdr:col>
      <xdr:colOff>98612</xdr:colOff>
      <xdr:row>27</xdr:row>
      <xdr:rowOff>143436</xdr:rowOff>
    </xdr:from>
    <xdr:to>
      <xdr:col>36</xdr:col>
      <xdr:colOff>176524</xdr:colOff>
      <xdr:row>46</xdr:row>
      <xdr:rowOff>98613</xdr:rowOff>
    </xdr:to>
    <xdr:pic>
      <xdr:nvPicPr>
        <xdr:cNvPr id="4" name="Afbeelding 3">
          <a:hlinkClick xmlns:r="http://schemas.openxmlformats.org/officeDocument/2006/relationships" r:id="rId4"/>
          <a:extLst>
            <a:ext uri="{FF2B5EF4-FFF2-40B4-BE49-F238E27FC236}">
              <a16:creationId xmlns:a16="http://schemas.microsoft.com/office/drawing/2014/main" id="{B290C575-FC99-B66C-293C-415C72294F8A}"/>
            </a:ext>
          </a:extLst>
        </xdr:cNvPr>
        <xdr:cNvPicPr>
          <a:picLocks noChangeAspect="1"/>
        </xdr:cNvPicPr>
      </xdr:nvPicPr>
      <xdr:blipFill>
        <a:blip xmlns:r="http://schemas.openxmlformats.org/officeDocument/2006/relationships" r:embed="rId5"/>
        <a:stretch>
          <a:fillRect/>
        </a:stretch>
      </xdr:blipFill>
      <xdr:spPr>
        <a:xfrm>
          <a:off x="19318941" y="4374777"/>
          <a:ext cx="3735512" cy="3729318"/>
        </a:xfrm>
        <a:prstGeom prst="rect">
          <a:avLst/>
        </a:prstGeom>
      </xdr:spPr>
    </xdr:pic>
    <xdr:clientData/>
  </xdr:twoCellAnchor>
  <xdr:twoCellAnchor editAs="oneCell">
    <xdr:from>
      <xdr:col>24</xdr:col>
      <xdr:colOff>582706</xdr:colOff>
      <xdr:row>3</xdr:row>
      <xdr:rowOff>125504</xdr:rowOff>
    </xdr:from>
    <xdr:to>
      <xdr:col>28</xdr:col>
      <xdr:colOff>582706</xdr:colOff>
      <xdr:row>24</xdr:row>
      <xdr:rowOff>123255</xdr:rowOff>
    </xdr:to>
    <xdr:pic>
      <xdr:nvPicPr>
        <xdr:cNvPr id="5" name="Afbeelding 4">
          <a:hlinkClick xmlns:r="http://schemas.openxmlformats.org/officeDocument/2006/relationships" r:id="rId6"/>
          <a:extLst>
            <a:ext uri="{FF2B5EF4-FFF2-40B4-BE49-F238E27FC236}">
              <a16:creationId xmlns:a16="http://schemas.microsoft.com/office/drawing/2014/main" id="{6EA15961-BC86-FDBB-9582-3DA78247F4CD}"/>
            </a:ext>
          </a:extLst>
        </xdr:cNvPr>
        <xdr:cNvPicPr>
          <a:picLocks noChangeAspect="1"/>
        </xdr:cNvPicPr>
      </xdr:nvPicPr>
      <xdr:blipFill>
        <a:blip xmlns:r="http://schemas.openxmlformats.org/officeDocument/2006/relationships" r:embed="rId7"/>
        <a:stretch>
          <a:fillRect/>
        </a:stretch>
      </xdr:blipFill>
      <xdr:spPr>
        <a:xfrm>
          <a:off x="15482047" y="717175"/>
          <a:ext cx="2438400" cy="4542857"/>
        </a:xfrm>
        <a:prstGeom prst="rect">
          <a:avLst/>
        </a:prstGeom>
      </xdr:spPr>
    </xdr:pic>
    <xdr:clientData/>
  </xdr:twoCellAnchor>
  <xdr:twoCellAnchor editAs="oneCell">
    <xdr:from>
      <xdr:col>28</xdr:col>
      <xdr:colOff>609599</xdr:colOff>
      <xdr:row>3</xdr:row>
      <xdr:rowOff>125506</xdr:rowOff>
    </xdr:from>
    <xdr:to>
      <xdr:col>31</xdr:col>
      <xdr:colOff>564776</xdr:colOff>
      <xdr:row>22</xdr:row>
      <xdr:rowOff>118132</xdr:rowOff>
    </xdr:to>
    <xdr:pic>
      <xdr:nvPicPr>
        <xdr:cNvPr id="6" name="Afbeelding 5">
          <a:hlinkClick xmlns:r="http://schemas.openxmlformats.org/officeDocument/2006/relationships" r:id="rId8"/>
          <a:extLst>
            <a:ext uri="{FF2B5EF4-FFF2-40B4-BE49-F238E27FC236}">
              <a16:creationId xmlns:a16="http://schemas.microsoft.com/office/drawing/2014/main" id="{003B3183-EADB-D5BA-674F-E2ADE7C5854F}"/>
            </a:ext>
          </a:extLst>
        </xdr:cNvPr>
        <xdr:cNvPicPr>
          <a:picLocks noChangeAspect="1"/>
        </xdr:cNvPicPr>
      </xdr:nvPicPr>
      <xdr:blipFill>
        <a:blip xmlns:r="http://schemas.openxmlformats.org/officeDocument/2006/relationships" r:embed="rId9"/>
        <a:stretch>
          <a:fillRect/>
        </a:stretch>
      </xdr:blipFill>
      <xdr:spPr>
        <a:xfrm>
          <a:off x="17947340" y="717177"/>
          <a:ext cx="2447365" cy="4134320"/>
        </a:xfrm>
        <a:prstGeom prst="rect">
          <a:avLst/>
        </a:prstGeom>
      </xdr:spPr>
    </xdr:pic>
    <xdr:clientData/>
  </xdr:twoCellAnchor>
  <xdr:twoCellAnchor editAs="oneCell">
    <xdr:from>
      <xdr:col>31</xdr:col>
      <xdr:colOff>600634</xdr:colOff>
      <xdr:row>3</xdr:row>
      <xdr:rowOff>134471</xdr:rowOff>
    </xdr:from>
    <xdr:to>
      <xdr:col>36</xdr:col>
      <xdr:colOff>44823</xdr:colOff>
      <xdr:row>25</xdr:row>
      <xdr:rowOff>5885</xdr:rowOff>
    </xdr:to>
    <xdr:pic>
      <xdr:nvPicPr>
        <xdr:cNvPr id="7" name="Afbeelding 6">
          <a:hlinkClick xmlns:r="http://schemas.openxmlformats.org/officeDocument/2006/relationships" r:id="rId10"/>
          <a:extLst>
            <a:ext uri="{FF2B5EF4-FFF2-40B4-BE49-F238E27FC236}">
              <a16:creationId xmlns:a16="http://schemas.microsoft.com/office/drawing/2014/main" id="{B1B67088-89E5-79FB-D7B2-81946C939F7C}"/>
            </a:ext>
          </a:extLst>
        </xdr:cNvPr>
        <xdr:cNvPicPr>
          <a:picLocks noChangeAspect="1"/>
        </xdr:cNvPicPr>
      </xdr:nvPicPr>
      <xdr:blipFill>
        <a:blip xmlns:r="http://schemas.openxmlformats.org/officeDocument/2006/relationships" r:embed="rId11"/>
        <a:stretch>
          <a:fillRect/>
        </a:stretch>
      </xdr:blipFill>
      <xdr:spPr>
        <a:xfrm>
          <a:off x="20430563" y="726142"/>
          <a:ext cx="2492189" cy="46137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618564</xdr:colOff>
      <xdr:row>3</xdr:row>
      <xdr:rowOff>107575</xdr:rowOff>
    </xdr:from>
    <xdr:to>
      <xdr:col>25</xdr:col>
      <xdr:colOff>531788</xdr:colOff>
      <xdr:row>21</xdr:row>
      <xdr:rowOff>38516</xdr:rowOff>
    </xdr:to>
    <xdr:pic>
      <xdr:nvPicPr>
        <xdr:cNvPr id="2" name="Afbeelding 1">
          <a:hlinkClick xmlns:r="http://schemas.openxmlformats.org/officeDocument/2006/relationships" r:id="rId1"/>
          <a:extLst>
            <a:ext uri="{FF2B5EF4-FFF2-40B4-BE49-F238E27FC236}">
              <a16:creationId xmlns:a16="http://schemas.microsoft.com/office/drawing/2014/main" id="{862F64D2-6A79-4022-B455-B3AE0760C053}"/>
            </a:ext>
          </a:extLst>
        </xdr:cNvPr>
        <xdr:cNvPicPr>
          <a:picLocks noChangeAspect="1"/>
        </xdr:cNvPicPr>
      </xdr:nvPicPr>
      <xdr:blipFill>
        <a:blip xmlns:r="http://schemas.openxmlformats.org/officeDocument/2006/relationships" r:embed="rId2"/>
        <a:stretch>
          <a:fillRect/>
        </a:stretch>
      </xdr:blipFill>
      <xdr:spPr>
        <a:xfrm>
          <a:off x="12425082" y="753034"/>
          <a:ext cx="4305930" cy="3803694"/>
        </a:xfrm>
        <a:prstGeom prst="rect">
          <a:avLst/>
        </a:prstGeom>
      </xdr:spPr>
    </xdr:pic>
    <xdr:clientData/>
  </xdr:twoCellAnchor>
  <xdr:twoCellAnchor editAs="oneCell">
    <xdr:from>
      <xdr:col>25</xdr:col>
      <xdr:colOff>609600</xdr:colOff>
      <xdr:row>3</xdr:row>
      <xdr:rowOff>107576</xdr:rowOff>
    </xdr:from>
    <xdr:to>
      <xdr:col>31</xdr:col>
      <xdr:colOff>488496</xdr:colOff>
      <xdr:row>20</xdr:row>
      <xdr:rowOff>81130</xdr:rowOff>
    </xdr:to>
    <xdr:pic>
      <xdr:nvPicPr>
        <xdr:cNvPr id="3" name="Afbeelding 2">
          <a:hlinkClick xmlns:r="http://schemas.openxmlformats.org/officeDocument/2006/relationships" r:id="rId3"/>
          <a:extLst>
            <a:ext uri="{FF2B5EF4-FFF2-40B4-BE49-F238E27FC236}">
              <a16:creationId xmlns:a16="http://schemas.microsoft.com/office/drawing/2014/main" id="{54EA78E8-1885-484C-A630-902FA66DB124}"/>
            </a:ext>
          </a:extLst>
        </xdr:cNvPr>
        <xdr:cNvPicPr>
          <a:picLocks noChangeAspect="1"/>
        </xdr:cNvPicPr>
      </xdr:nvPicPr>
      <xdr:blipFill>
        <a:blip xmlns:r="http://schemas.openxmlformats.org/officeDocument/2006/relationships" r:embed="rId4"/>
        <a:stretch>
          <a:fillRect/>
        </a:stretch>
      </xdr:blipFill>
      <xdr:spPr>
        <a:xfrm>
          <a:off x="16808824" y="753035"/>
          <a:ext cx="3644072" cy="3667013"/>
        </a:xfrm>
        <a:prstGeom prst="rect">
          <a:avLst/>
        </a:prstGeom>
      </xdr:spPr>
    </xdr:pic>
    <xdr:clientData/>
  </xdr:twoCellAnchor>
  <xdr:twoCellAnchor editAs="oneCell">
    <xdr:from>
      <xdr:col>5</xdr:col>
      <xdr:colOff>582706</xdr:colOff>
      <xdr:row>3</xdr:row>
      <xdr:rowOff>125504</xdr:rowOff>
    </xdr:from>
    <xdr:to>
      <xdr:col>9</xdr:col>
      <xdr:colOff>521746</xdr:colOff>
      <xdr:row>28</xdr:row>
      <xdr:rowOff>82018</xdr:rowOff>
    </xdr:to>
    <xdr:pic>
      <xdr:nvPicPr>
        <xdr:cNvPr id="4" name="Afbeelding 3">
          <a:hlinkClick xmlns:r="http://schemas.openxmlformats.org/officeDocument/2006/relationships" r:id="rId5"/>
          <a:extLst>
            <a:ext uri="{FF2B5EF4-FFF2-40B4-BE49-F238E27FC236}">
              <a16:creationId xmlns:a16="http://schemas.microsoft.com/office/drawing/2014/main" id="{833A258A-6914-4457-A8EE-F754D794262C}"/>
            </a:ext>
          </a:extLst>
        </xdr:cNvPr>
        <xdr:cNvPicPr>
          <a:picLocks noChangeAspect="1"/>
        </xdr:cNvPicPr>
      </xdr:nvPicPr>
      <xdr:blipFill>
        <a:blip xmlns:r="http://schemas.openxmlformats.org/officeDocument/2006/relationships" r:embed="rId6"/>
        <a:stretch>
          <a:fillRect/>
        </a:stretch>
      </xdr:blipFill>
      <xdr:spPr>
        <a:xfrm>
          <a:off x="15487426" y="712244"/>
          <a:ext cx="2438400" cy="4508792"/>
        </a:xfrm>
        <a:prstGeom prst="rect">
          <a:avLst/>
        </a:prstGeom>
      </xdr:spPr>
    </xdr:pic>
    <xdr:clientData/>
  </xdr:twoCellAnchor>
  <xdr:twoCellAnchor editAs="oneCell">
    <xdr:from>
      <xdr:col>9</xdr:col>
      <xdr:colOff>609599</xdr:colOff>
      <xdr:row>3</xdr:row>
      <xdr:rowOff>125506</xdr:rowOff>
    </xdr:from>
    <xdr:to>
      <xdr:col>13</xdr:col>
      <xdr:colOff>557156</xdr:colOff>
      <xdr:row>25</xdr:row>
      <xdr:rowOff>110512</xdr:rowOff>
    </xdr:to>
    <xdr:pic>
      <xdr:nvPicPr>
        <xdr:cNvPr id="5" name="Afbeelding 4">
          <a:hlinkClick xmlns:r="http://schemas.openxmlformats.org/officeDocument/2006/relationships" r:id="rId7"/>
          <a:extLst>
            <a:ext uri="{FF2B5EF4-FFF2-40B4-BE49-F238E27FC236}">
              <a16:creationId xmlns:a16="http://schemas.microsoft.com/office/drawing/2014/main" id="{19DBCD9B-EC1C-41F8-B55B-F167ECBE8633}"/>
            </a:ext>
          </a:extLst>
        </xdr:cNvPr>
        <xdr:cNvPicPr>
          <a:picLocks noChangeAspect="1"/>
        </xdr:cNvPicPr>
      </xdr:nvPicPr>
      <xdr:blipFill>
        <a:blip xmlns:r="http://schemas.openxmlformats.org/officeDocument/2006/relationships" r:embed="rId8"/>
        <a:stretch>
          <a:fillRect/>
        </a:stretch>
      </xdr:blipFill>
      <xdr:spPr>
        <a:xfrm>
          <a:off x="17952719" y="712246"/>
          <a:ext cx="2446917" cy="4099806"/>
        </a:xfrm>
        <a:prstGeom prst="rect">
          <a:avLst/>
        </a:prstGeom>
      </xdr:spPr>
    </xdr:pic>
    <xdr:clientData/>
  </xdr:twoCellAnchor>
  <xdr:twoCellAnchor editAs="oneCell">
    <xdr:from>
      <xdr:col>14</xdr:col>
      <xdr:colOff>36754</xdr:colOff>
      <xdr:row>3</xdr:row>
      <xdr:rowOff>111611</xdr:rowOff>
    </xdr:from>
    <xdr:to>
      <xdr:col>18</xdr:col>
      <xdr:colOff>29583</xdr:colOff>
      <xdr:row>28</xdr:row>
      <xdr:rowOff>136322</xdr:rowOff>
    </xdr:to>
    <xdr:pic>
      <xdr:nvPicPr>
        <xdr:cNvPr id="6" name="Afbeelding 5">
          <a:hlinkClick xmlns:r="http://schemas.openxmlformats.org/officeDocument/2006/relationships" r:id="rId9"/>
          <a:extLst>
            <a:ext uri="{FF2B5EF4-FFF2-40B4-BE49-F238E27FC236}">
              <a16:creationId xmlns:a16="http://schemas.microsoft.com/office/drawing/2014/main" id="{E5935265-F127-4BBB-BFA1-0AC1CDCB56A9}"/>
            </a:ext>
          </a:extLst>
        </xdr:cNvPr>
        <xdr:cNvPicPr>
          <a:picLocks noChangeAspect="1"/>
        </xdr:cNvPicPr>
      </xdr:nvPicPr>
      <xdr:blipFill>
        <a:blip xmlns:r="http://schemas.openxmlformats.org/officeDocument/2006/relationships" r:embed="rId10"/>
        <a:stretch>
          <a:fillRect/>
        </a:stretch>
      </xdr:blipFill>
      <xdr:spPr>
        <a:xfrm>
          <a:off x="9394114" y="759311"/>
          <a:ext cx="2431229" cy="5136835"/>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88"/>
  <sheetViews>
    <sheetView topLeftCell="A2" zoomScale="85" zoomScaleNormal="85" workbookViewId="0">
      <selection activeCell="E8" sqref="E8"/>
    </sheetView>
  </sheetViews>
  <sheetFormatPr defaultRowHeight="14.4" x14ac:dyDescent="0.3"/>
  <cols>
    <col min="1" max="1" width="0.6640625" customWidth="1"/>
    <col min="4" max="4" width="12.109375" customWidth="1"/>
    <col min="5" max="5" width="12.44140625" customWidth="1"/>
    <col min="6" max="6" width="8.5546875" customWidth="1"/>
    <col min="15" max="15" width="8.5546875" customWidth="1"/>
    <col min="16" max="16" width="1.6640625" customWidth="1"/>
    <col min="17" max="17" width="9" bestFit="1" customWidth="1"/>
    <col min="18" max="18" width="14.33203125" customWidth="1"/>
    <col min="19" max="19" width="12.33203125" customWidth="1"/>
    <col min="20" max="20" width="13.88671875" customWidth="1"/>
    <col min="22" max="22" width="2.6640625" customWidth="1"/>
    <col min="23" max="23" width="12" customWidth="1"/>
    <col min="24" max="24" width="11.33203125" customWidth="1"/>
    <col min="29" max="29" width="18.5546875" customWidth="1"/>
  </cols>
  <sheetData>
    <row r="1" spans="1:29" s="2" customFormat="1" ht="4.95" customHeight="1" thickBot="1" x14ac:dyDescent="0.35">
      <c r="A1" s="1"/>
      <c r="B1" s="1"/>
    </row>
    <row r="2" spans="1:29" s="2" customFormat="1" ht="24" thickBot="1" x14ac:dyDescent="0.5">
      <c r="B2" s="34" t="s">
        <v>14</v>
      </c>
      <c r="C2" s="35"/>
      <c r="D2" s="35"/>
      <c r="E2" s="36"/>
      <c r="G2" s="3"/>
      <c r="H2" s="3"/>
      <c r="I2" s="3"/>
      <c r="J2" s="3"/>
      <c r="K2" s="3"/>
      <c r="L2" s="3"/>
      <c r="M2" s="3"/>
      <c r="N2" s="3"/>
      <c r="O2" s="3"/>
      <c r="P2" s="3"/>
      <c r="S2" s="3"/>
      <c r="T2" s="3"/>
      <c r="U2" s="3"/>
    </row>
    <row r="3" spans="1:29" s="2" customFormat="1" ht="18" customHeight="1" thickBot="1" x14ac:dyDescent="0.45">
      <c r="G3" s="8"/>
      <c r="H3" s="8"/>
      <c r="I3" s="8"/>
      <c r="J3" s="8"/>
      <c r="K3" s="8"/>
      <c r="L3" s="8"/>
      <c r="M3" s="8"/>
      <c r="N3" s="8"/>
      <c r="O3" s="8"/>
      <c r="P3" s="8"/>
      <c r="Q3" s="44" t="s">
        <v>4</v>
      </c>
      <c r="R3" s="42" t="s">
        <v>7</v>
      </c>
      <c r="S3" s="46" t="s">
        <v>1</v>
      </c>
      <c r="T3" s="42" t="s">
        <v>8</v>
      </c>
      <c r="U3" s="42" t="s">
        <v>6</v>
      </c>
      <c r="W3" s="40" t="s">
        <v>5</v>
      </c>
      <c r="X3" s="40" t="s">
        <v>9</v>
      </c>
      <c r="Z3" s="55" t="s">
        <v>19</v>
      </c>
      <c r="AA3" s="59"/>
      <c r="AB3" s="59"/>
      <c r="AC3" s="60"/>
    </row>
    <row r="4" spans="1:29" s="2" customFormat="1" ht="18.600000000000001" thickBot="1" x14ac:dyDescent="0.4">
      <c r="G4" s="8"/>
      <c r="H4" s="8"/>
      <c r="I4" s="8"/>
      <c r="J4" s="8"/>
      <c r="K4" s="8"/>
      <c r="L4" s="8"/>
      <c r="M4" s="8"/>
      <c r="N4" s="8"/>
      <c r="O4" s="8"/>
      <c r="P4" s="8"/>
      <c r="Q4" s="45"/>
      <c r="R4" s="43"/>
      <c r="S4" s="47"/>
      <c r="T4" s="43"/>
      <c r="U4" s="43"/>
      <c r="W4" s="41"/>
      <c r="X4" s="41"/>
      <c r="Z4" s="49"/>
      <c r="AA4" s="49"/>
      <c r="AB4" s="49"/>
      <c r="AC4" s="49"/>
    </row>
    <row r="5" spans="1:29" s="2" customFormat="1" ht="18" x14ac:dyDescent="0.35">
      <c r="B5" s="6" t="s">
        <v>0</v>
      </c>
      <c r="E5" s="4">
        <f>Parameters!D4</f>
        <v>30</v>
      </c>
      <c r="G5" s="3"/>
      <c r="H5" s="3"/>
      <c r="I5" s="3"/>
      <c r="J5" s="3"/>
      <c r="K5" s="3"/>
      <c r="L5" s="3"/>
      <c r="M5" s="3"/>
      <c r="N5" s="3"/>
      <c r="O5" s="3"/>
      <c r="P5" s="3"/>
      <c r="Q5" s="21">
        <v>1</v>
      </c>
      <c r="R5" s="22">
        <f>E7</f>
        <v>20000</v>
      </c>
      <c r="S5" s="23">
        <f>R5*$E$8</f>
        <v>1600</v>
      </c>
      <c r="T5" s="24">
        <f>(R5+S5)*(1-$E$9)</f>
        <v>21168</v>
      </c>
      <c r="U5" s="21">
        <f>E5+1</f>
        <v>31</v>
      </c>
      <c r="W5" s="12">
        <f>$E$6*12</f>
        <v>6000</v>
      </c>
      <c r="X5" s="12">
        <f>W5+R5</f>
        <v>26000</v>
      </c>
      <c r="Z5" s="49"/>
      <c r="AA5" s="49"/>
      <c r="AB5" s="49"/>
      <c r="AC5" s="49"/>
    </row>
    <row r="6" spans="1:29" s="2" customFormat="1" ht="18" x14ac:dyDescent="0.35">
      <c r="B6" s="6" t="s">
        <v>11</v>
      </c>
      <c r="E6" s="5">
        <f>Parameters!D5</f>
        <v>500</v>
      </c>
      <c r="G6" s="3"/>
      <c r="H6" s="3"/>
      <c r="I6" s="3"/>
      <c r="J6" s="3"/>
      <c r="K6" s="3"/>
      <c r="L6" s="3"/>
      <c r="M6" s="3"/>
      <c r="N6" s="3"/>
      <c r="O6" s="3"/>
      <c r="P6" s="3"/>
      <c r="Q6" s="9">
        <v>2</v>
      </c>
      <c r="R6" s="10">
        <f t="shared" ref="R6:R24" si="0">T5+W5</f>
        <v>27168</v>
      </c>
      <c r="S6" s="12">
        <f t="shared" ref="S6:S24" si="1">R6*$E$8</f>
        <v>2173.44</v>
      </c>
      <c r="T6" s="18">
        <f t="shared" ref="T6:T24" si="2">(R6+S6)*(1-$E$9)</f>
        <v>28754.611199999999</v>
      </c>
      <c r="U6" s="9">
        <f>U5+1</f>
        <v>32</v>
      </c>
      <c r="W6" s="12">
        <f t="shared" ref="W6:W24" si="3">$E$6*12</f>
        <v>6000</v>
      </c>
      <c r="X6" s="12">
        <f t="shared" ref="X6:X24" si="4">X5+W6</f>
        <v>32000</v>
      </c>
      <c r="Z6" s="50"/>
      <c r="AA6" s="50"/>
      <c r="AB6" s="50"/>
      <c r="AC6" s="50"/>
    </row>
    <row r="7" spans="1:29" s="2" customFormat="1" ht="18" x14ac:dyDescent="0.35">
      <c r="B7" s="6" t="s">
        <v>3</v>
      </c>
      <c r="E7" s="5">
        <f>Parameters!D6</f>
        <v>20000</v>
      </c>
      <c r="G7" s="3"/>
      <c r="H7" s="3"/>
      <c r="I7" s="3"/>
      <c r="J7" s="3"/>
      <c r="K7" s="3"/>
      <c r="L7" s="3"/>
      <c r="M7" s="3"/>
      <c r="N7" s="3"/>
      <c r="O7" s="3"/>
      <c r="P7" s="3"/>
      <c r="Q7" s="9">
        <v>3</v>
      </c>
      <c r="R7" s="10">
        <f t="shared" si="0"/>
        <v>34754.611199999999</v>
      </c>
      <c r="S7" s="12">
        <f t="shared" si="1"/>
        <v>2780.3688959999999</v>
      </c>
      <c r="T7" s="18">
        <f t="shared" si="2"/>
        <v>36784.280494079998</v>
      </c>
      <c r="U7" s="9">
        <f t="shared" ref="U7:U44" si="5">U6+1</f>
        <v>33</v>
      </c>
      <c r="W7" s="12">
        <f t="shared" si="3"/>
        <v>6000</v>
      </c>
      <c r="X7" s="12">
        <f t="shared" si="4"/>
        <v>38000</v>
      </c>
      <c r="Z7" s="51"/>
      <c r="AA7" s="48"/>
      <c r="AB7" s="48"/>
      <c r="AC7" s="48"/>
    </row>
    <row r="8" spans="1:29" s="2" customFormat="1" ht="18" x14ac:dyDescent="0.35">
      <c r="B8" s="6" t="s">
        <v>2</v>
      </c>
      <c r="E8" s="14">
        <f>Parameters!D7</f>
        <v>0.08</v>
      </c>
      <c r="G8" s="3"/>
      <c r="H8" s="3"/>
      <c r="I8" s="3"/>
      <c r="J8" s="3"/>
      <c r="K8" s="3"/>
      <c r="L8" s="3"/>
      <c r="M8" s="3"/>
      <c r="N8" s="3"/>
      <c r="O8" s="3"/>
      <c r="P8" s="3"/>
      <c r="Q8" s="9">
        <v>4</v>
      </c>
      <c r="R8" s="10">
        <f t="shared" si="0"/>
        <v>42784.280494079998</v>
      </c>
      <c r="S8" s="12">
        <f t="shared" si="1"/>
        <v>3422.7424395263997</v>
      </c>
      <c r="T8" s="18">
        <f t="shared" si="2"/>
        <v>45282.882474934275</v>
      </c>
      <c r="U8" s="9">
        <f t="shared" si="5"/>
        <v>34</v>
      </c>
      <c r="W8" s="12">
        <f t="shared" si="3"/>
        <v>6000</v>
      </c>
      <c r="X8" s="12">
        <f t="shared" si="4"/>
        <v>44000</v>
      </c>
      <c r="Z8" s="52"/>
      <c r="AA8" s="4"/>
      <c r="AB8" s="4"/>
      <c r="AC8" s="4"/>
    </row>
    <row r="9" spans="1:29" s="2" customFormat="1" ht="18" x14ac:dyDescent="0.35">
      <c r="B9" s="6" t="s">
        <v>10</v>
      </c>
      <c r="C9" s="4"/>
      <c r="D9" s="4"/>
      <c r="E9" s="20">
        <f>Parameters!D8</f>
        <v>0.02</v>
      </c>
      <c r="G9" s="3"/>
      <c r="H9" s="3"/>
      <c r="I9" s="3"/>
      <c r="J9" s="3"/>
      <c r="K9" s="3"/>
      <c r="L9" s="3"/>
      <c r="M9" s="3"/>
      <c r="N9" s="3"/>
      <c r="O9" s="3"/>
      <c r="P9" s="3"/>
      <c r="Q9" s="9">
        <v>5</v>
      </c>
      <c r="R9" s="10">
        <f t="shared" si="0"/>
        <v>51282.882474934275</v>
      </c>
      <c r="S9" s="12">
        <f t="shared" si="1"/>
        <v>4102.6305979947419</v>
      </c>
      <c r="T9" s="18">
        <f t="shared" si="2"/>
        <v>54277.802811470436</v>
      </c>
      <c r="U9" s="9">
        <f t="shared" si="5"/>
        <v>35</v>
      </c>
      <c r="W9" s="12">
        <f t="shared" si="3"/>
        <v>6000</v>
      </c>
      <c r="X9" s="12">
        <f t="shared" si="4"/>
        <v>50000</v>
      </c>
      <c r="Z9" s="6"/>
      <c r="AA9" s="4"/>
      <c r="AB9" s="4"/>
      <c r="AC9" s="4"/>
    </row>
    <row r="10" spans="1:29" s="2" customFormat="1" ht="18" x14ac:dyDescent="0.35">
      <c r="G10" s="3"/>
      <c r="H10" s="3"/>
      <c r="I10" s="3"/>
      <c r="J10" s="3"/>
      <c r="K10" s="3"/>
      <c r="L10" s="3"/>
      <c r="M10" s="3"/>
      <c r="N10" s="3"/>
      <c r="O10" s="3"/>
      <c r="P10" s="3"/>
      <c r="Q10" s="9">
        <v>6</v>
      </c>
      <c r="R10" s="10">
        <f t="shared" si="0"/>
        <v>60277.802811470436</v>
      </c>
      <c r="S10" s="12">
        <f t="shared" si="1"/>
        <v>4822.2242249176352</v>
      </c>
      <c r="T10" s="18">
        <f t="shared" si="2"/>
        <v>63798.026495660306</v>
      </c>
      <c r="U10" s="9">
        <f t="shared" si="5"/>
        <v>36</v>
      </c>
      <c r="W10" s="12">
        <f t="shared" si="3"/>
        <v>6000</v>
      </c>
      <c r="X10" s="12">
        <f t="shared" si="4"/>
        <v>56000</v>
      </c>
      <c r="Z10" s="53"/>
      <c r="AA10" s="53"/>
      <c r="AB10" s="53"/>
      <c r="AC10" s="53"/>
    </row>
    <row r="11" spans="1:29" s="2" customFormat="1" ht="15.75" customHeight="1" x14ac:dyDescent="0.35">
      <c r="B11" s="38" t="s">
        <v>20</v>
      </c>
      <c r="C11" s="38"/>
      <c r="D11" s="38"/>
      <c r="E11" s="38"/>
      <c r="G11" s="3"/>
      <c r="H11" s="3"/>
      <c r="I11" s="3"/>
      <c r="J11" s="3"/>
      <c r="K11" s="3"/>
      <c r="L11" s="3"/>
      <c r="M11" s="3"/>
      <c r="N11" s="3"/>
      <c r="O11" s="3"/>
      <c r="P11" s="3"/>
      <c r="Q11" s="9">
        <v>7</v>
      </c>
      <c r="R11" s="10">
        <f t="shared" si="0"/>
        <v>69798.026495660306</v>
      </c>
      <c r="S11" s="12">
        <f t="shared" si="1"/>
        <v>5583.8421196528243</v>
      </c>
      <c r="T11" s="18">
        <f t="shared" si="2"/>
        <v>73874.23124300687</v>
      </c>
      <c r="U11" s="9">
        <f t="shared" si="5"/>
        <v>37</v>
      </c>
      <c r="W11" s="12">
        <f t="shared" si="3"/>
        <v>6000</v>
      </c>
      <c r="X11" s="12">
        <f t="shared" si="4"/>
        <v>62000</v>
      </c>
      <c r="Z11" s="54"/>
      <c r="AA11" s="54"/>
      <c r="AB11" s="54"/>
      <c r="AC11" s="54"/>
    </row>
    <row r="12" spans="1:29" s="2" customFormat="1" ht="15.6" x14ac:dyDescent="0.3">
      <c r="B12" s="38"/>
      <c r="C12" s="38"/>
      <c r="D12" s="38"/>
      <c r="E12" s="38"/>
      <c r="F12" s="28"/>
      <c r="G12" s="3"/>
      <c r="H12" s="3"/>
      <c r="I12" s="3"/>
      <c r="J12" s="3"/>
      <c r="K12" s="3"/>
      <c r="L12" s="3"/>
      <c r="M12" s="3"/>
      <c r="N12" s="3"/>
      <c r="O12" s="3"/>
      <c r="P12" s="3"/>
      <c r="Q12" s="15">
        <v>8</v>
      </c>
      <c r="R12" s="16">
        <f t="shared" si="0"/>
        <v>79874.23124300687</v>
      </c>
      <c r="S12" s="17">
        <f t="shared" si="1"/>
        <v>6389.93849944055</v>
      </c>
      <c r="T12" s="18">
        <f t="shared" si="2"/>
        <v>84538.886347598469</v>
      </c>
      <c r="U12" s="15">
        <f t="shared" si="5"/>
        <v>38</v>
      </c>
      <c r="W12" s="12">
        <f t="shared" si="3"/>
        <v>6000</v>
      </c>
      <c r="X12" s="12">
        <f t="shared" si="4"/>
        <v>68000</v>
      </c>
    </row>
    <row r="13" spans="1:29" s="2" customFormat="1" ht="18" x14ac:dyDescent="0.35">
      <c r="B13" s="32"/>
      <c r="C13" s="32"/>
      <c r="D13" s="32"/>
      <c r="E13" s="32"/>
      <c r="F13" s="28"/>
      <c r="G13" s="3"/>
      <c r="H13" s="3"/>
      <c r="I13" s="3"/>
      <c r="J13" s="3"/>
      <c r="K13" s="3"/>
      <c r="L13" s="3"/>
      <c r="M13" s="3"/>
      <c r="N13" s="3"/>
      <c r="O13" s="3"/>
      <c r="P13" s="3"/>
      <c r="Q13" s="9">
        <v>9</v>
      </c>
      <c r="R13" s="10">
        <f t="shared" si="0"/>
        <v>90538.886347598469</v>
      </c>
      <c r="S13" s="12">
        <f t="shared" si="1"/>
        <v>7243.110907807878</v>
      </c>
      <c r="T13" s="18">
        <f t="shared" si="2"/>
        <v>95826.357310298219</v>
      </c>
      <c r="U13" s="9">
        <f t="shared" si="5"/>
        <v>39</v>
      </c>
      <c r="W13" s="12">
        <f t="shared" si="3"/>
        <v>6000</v>
      </c>
      <c r="X13" s="12">
        <f t="shared" si="4"/>
        <v>74000</v>
      </c>
      <c r="Z13" s="49"/>
      <c r="AA13" s="49"/>
      <c r="AB13" s="49"/>
      <c r="AC13" s="49"/>
    </row>
    <row r="14" spans="1:29" s="2" customFormat="1" ht="18" x14ac:dyDescent="0.35">
      <c r="B14" s="32"/>
      <c r="C14" s="32"/>
      <c r="D14" s="32"/>
      <c r="E14" s="32"/>
      <c r="G14" s="3"/>
      <c r="H14" s="3"/>
      <c r="I14" s="3"/>
      <c r="J14" s="3"/>
      <c r="K14" s="3"/>
      <c r="L14" s="3"/>
      <c r="M14" s="3"/>
      <c r="N14" s="3"/>
      <c r="O14" s="3"/>
      <c r="P14" s="3"/>
      <c r="Q14" s="9">
        <v>10</v>
      </c>
      <c r="R14" s="10">
        <f t="shared" si="0"/>
        <v>101826.35731029822</v>
      </c>
      <c r="S14" s="12">
        <f t="shared" si="1"/>
        <v>8146.1085848238581</v>
      </c>
      <c r="T14" s="18">
        <f t="shared" si="2"/>
        <v>107773.01657721963</v>
      </c>
      <c r="U14" s="9">
        <f t="shared" si="5"/>
        <v>40</v>
      </c>
      <c r="W14" s="12">
        <f t="shared" si="3"/>
        <v>6000</v>
      </c>
      <c r="X14" s="12">
        <f t="shared" si="4"/>
        <v>80000</v>
      </c>
      <c r="Z14" s="49"/>
      <c r="AA14" s="49"/>
      <c r="AB14" s="49"/>
      <c r="AC14" s="49"/>
    </row>
    <row r="15" spans="1:29" s="2" customFormat="1" ht="18" x14ac:dyDescent="0.35">
      <c r="G15" s="3"/>
      <c r="H15" s="3"/>
      <c r="I15" s="3"/>
      <c r="J15" s="3"/>
      <c r="K15" s="3"/>
      <c r="L15" s="3"/>
      <c r="M15" s="3"/>
      <c r="N15" s="3"/>
      <c r="O15" s="3"/>
      <c r="P15" s="3"/>
      <c r="Q15" s="9">
        <v>11</v>
      </c>
      <c r="R15" s="10">
        <f t="shared" si="0"/>
        <v>113773.01657721963</v>
      </c>
      <c r="S15" s="12">
        <f t="shared" si="1"/>
        <v>9101.8413261775713</v>
      </c>
      <c r="T15" s="18">
        <f t="shared" si="2"/>
        <v>120417.36074532926</v>
      </c>
      <c r="U15" s="9">
        <f t="shared" si="5"/>
        <v>41</v>
      </c>
      <c r="W15" s="12">
        <f>$E$6*12</f>
        <v>6000</v>
      </c>
      <c r="X15" s="12">
        <f t="shared" si="4"/>
        <v>86000</v>
      </c>
      <c r="Z15" s="49"/>
      <c r="AA15" s="49"/>
      <c r="AB15" s="49"/>
      <c r="AC15" s="49"/>
    </row>
    <row r="16" spans="1:29" s="2" customFormat="1" ht="18" x14ac:dyDescent="0.35">
      <c r="G16" s="3"/>
      <c r="H16" s="3"/>
      <c r="I16" s="3"/>
      <c r="J16" s="3"/>
      <c r="K16" s="3"/>
      <c r="L16" s="3"/>
      <c r="M16" s="3"/>
      <c r="N16" s="3"/>
      <c r="O16" s="3"/>
      <c r="P16" s="3"/>
      <c r="Q16" s="9">
        <v>12</v>
      </c>
      <c r="R16" s="10">
        <f t="shared" si="0"/>
        <v>126417.36074532926</v>
      </c>
      <c r="S16" s="12">
        <f t="shared" si="1"/>
        <v>10113.38885962634</v>
      </c>
      <c r="T16" s="18">
        <f t="shared" si="2"/>
        <v>133800.13461285649</v>
      </c>
      <c r="U16" s="9">
        <f t="shared" si="5"/>
        <v>42</v>
      </c>
      <c r="W16" s="12">
        <f t="shared" si="3"/>
        <v>6000</v>
      </c>
      <c r="X16" s="12">
        <f t="shared" si="4"/>
        <v>92000</v>
      </c>
      <c r="Z16" s="49"/>
      <c r="AA16" s="49"/>
      <c r="AB16" s="49"/>
      <c r="AC16" s="49"/>
    </row>
    <row r="17" spans="2:32" s="2" customFormat="1" ht="15.6" x14ac:dyDescent="0.3">
      <c r="G17" s="3"/>
      <c r="H17" s="3"/>
      <c r="I17" s="3"/>
      <c r="J17" s="3"/>
      <c r="K17" s="3"/>
      <c r="L17" s="3"/>
      <c r="M17" s="3"/>
      <c r="N17" s="3"/>
      <c r="O17" s="3"/>
      <c r="P17" s="3"/>
      <c r="Q17" s="9">
        <v>13</v>
      </c>
      <c r="R17" s="10">
        <f t="shared" si="0"/>
        <v>139800.13461285649</v>
      </c>
      <c r="S17" s="12">
        <f t="shared" si="1"/>
        <v>11184.01076902852</v>
      </c>
      <c r="T17" s="18">
        <f t="shared" si="2"/>
        <v>147964.4624742473</v>
      </c>
      <c r="U17" s="9">
        <f t="shared" si="5"/>
        <v>43</v>
      </c>
      <c r="W17" s="12">
        <f t="shared" si="3"/>
        <v>6000</v>
      </c>
      <c r="X17" s="12">
        <f t="shared" si="4"/>
        <v>98000</v>
      </c>
    </row>
    <row r="18" spans="2:32" s="2" customFormat="1" ht="15.6" x14ac:dyDescent="0.3">
      <c r="G18" s="3"/>
      <c r="H18" s="3"/>
      <c r="I18" s="3"/>
      <c r="J18" s="3"/>
      <c r="K18" s="3"/>
      <c r="L18" s="3"/>
      <c r="M18" s="3"/>
      <c r="N18" s="3"/>
      <c r="O18" s="3"/>
      <c r="P18" s="3"/>
      <c r="Q18" s="9">
        <v>14</v>
      </c>
      <c r="R18" s="10">
        <f t="shared" si="0"/>
        <v>153964.4624742473</v>
      </c>
      <c r="S18" s="12">
        <f t="shared" si="1"/>
        <v>12317.156997939785</v>
      </c>
      <c r="T18" s="18">
        <f t="shared" si="2"/>
        <v>162955.98708274332</v>
      </c>
      <c r="U18" s="9">
        <f t="shared" si="5"/>
        <v>44</v>
      </c>
      <c r="W18" s="12">
        <f t="shared" si="3"/>
        <v>6000</v>
      </c>
      <c r="X18" s="12">
        <f t="shared" si="4"/>
        <v>104000</v>
      </c>
    </row>
    <row r="19" spans="2:32" s="2" customFormat="1" ht="15.6" x14ac:dyDescent="0.3">
      <c r="G19" s="3"/>
      <c r="H19" s="3"/>
      <c r="I19" s="3"/>
      <c r="J19" s="3"/>
      <c r="K19" s="3"/>
      <c r="L19" s="3"/>
      <c r="M19" s="3"/>
      <c r="N19" s="3"/>
      <c r="O19" s="3"/>
      <c r="P19" s="3"/>
      <c r="Q19" s="9">
        <v>15</v>
      </c>
      <c r="R19" s="10">
        <f t="shared" si="0"/>
        <v>168955.98708274332</v>
      </c>
      <c r="S19" s="12">
        <f t="shared" si="1"/>
        <v>13516.478966619467</v>
      </c>
      <c r="T19" s="18">
        <f t="shared" si="2"/>
        <v>178823.01672837554</v>
      </c>
      <c r="U19" s="9">
        <f t="shared" si="5"/>
        <v>45</v>
      </c>
      <c r="W19" s="12">
        <f t="shared" si="3"/>
        <v>6000</v>
      </c>
      <c r="X19" s="12">
        <f t="shared" si="4"/>
        <v>110000</v>
      </c>
    </row>
    <row r="20" spans="2:32" s="2" customFormat="1" ht="15.6" x14ac:dyDescent="0.3">
      <c r="G20" s="3"/>
      <c r="H20" s="3"/>
      <c r="I20" s="3"/>
      <c r="J20" s="3"/>
      <c r="K20" s="3"/>
      <c r="L20" s="3"/>
      <c r="M20" s="3"/>
      <c r="N20" s="3"/>
      <c r="O20" s="3"/>
      <c r="P20" s="3"/>
      <c r="Q20" s="9">
        <v>16</v>
      </c>
      <c r="R20" s="10">
        <f t="shared" si="0"/>
        <v>184823.01672837554</v>
      </c>
      <c r="S20" s="12">
        <f t="shared" si="1"/>
        <v>14785.841338270044</v>
      </c>
      <c r="T20" s="18">
        <f t="shared" si="2"/>
        <v>195616.68090531268</v>
      </c>
      <c r="U20" s="9">
        <f t="shared" si="5"/>
        <v>46</v>
      </c>
      <c r="W20" s="12">
        <f t="shared" si="3"/>
        <v>6000</v>
      </c>
      <c r="X20" s="12">
        <f t="shared" si="4"/>
        <v>116000</v>
      </c>
    </row>
    <row r="21" spans="2:32" s="2" customFormat="1" ht="15.6" x14ac:dyDescent="0.3">
      <c r="G21" s="3"/>
      <c r="H21" s="3"/>
      <c r="I21" s="3"/>
      <c r="J21" s="3"/>
      <c r="K21" s="3"/>
      <c r="L21" s="3"/>
      <c r="M21" s="3"/>
      <c r="N21" s="3"/>
      <c r="O21" s="3"/>
      <c r="P21" s="3"/>
      <c r="Q21" s="9">
        <v>17</v>
      </c>
      <c r="R21" s="10">
        <f t="shared" si="0"/>
        <v>201616.68090531268</v>
      </c>
      <c r="S21" s="12">
        <f t="shared" si="1"/>
        <v>16129.334472425015</v>
      </c>
      <c r="T21" s="18">
        <f t="shared" si="2"/>
        <v>213391.09507018293</v>
      </c>
      <c r="U21" s="9">
        <f t="shared" si="5"/>
        <v>47</v>
      </c>
      <c r="W21" s="12">
        <f t="shared" si="3"/>
        <v>6000</v>
      </c>
      <c r="X21" s="12">
        <f t="shared" si="4"/>
        <v>122000</v>
      </c>
    </row>
    <row r="22" spans="2:32" s="2" customFormat="1" ht="15.6" x14ac:dyDescent="0.3">
      <c r="G22" s="3"/>
      <c r="H22" s="3"/>
      <c r="I22" s="3"/>
      <c r="J22" s="3"/>
      <c r="K22" s="3"/>
      <c r="L22" s="3"/>
      <c r="M22" s="3"/>
      <c r="N22" s="3"/>
      <c r="O22" s="3"/>
      <c r="P22" s="3"/>
      <c r="Q22" s="9">
        <v>18</v>
      </c>
      <c r="R22" s="10">
        <f t="shared" si="0"/>
        <v>219391.09507018293</v>
      </c>
      <c r="S22" s="12">
        <f t="shared" si="1"/>
        <v>17551.287605614634</v>
      </c>
      <c r="T22" s="18">
        <f t="shared" si="2"/>
        <v>232203.53502228161</v>
      </c>
      <c r="U22" s="9">
        <f t="shared" si="5"/>
        <v>48</v>
      </c>
      <c r="W22" s="12">
        <f t="shared" si="3"/>
        <v>6000</v>
      </c>
      <c r="X22" s="12">
        <f t="shared" si="4"/>
        <v>128000</v>
      </c>
    </row>
    <row r="23" spans="2:32" s="2" customFormat="1" ht="15.6" customHeight="1" x14ac:dyDescent="0.3">
      <c r="G23" s="3"/>
      <c r="H23" s="3"/>
      <c r="I23" s="3"/>
      <c r="J23" s="3"/>
      <c r="K23" s="3"/>
      <c r="L23" s="3"/>
      <c r="M23" s="3"/>
      <c r="N23" s="3"/>
      <c r="O23" s="3"/>
      <c r="P23" s="3"/>
      <c r="Q23" s="9">
        <v>19</v>
      </c>
      <c r="R23" s="10">
        <f t="shared" si="0"/>
        <v>238203.53502228161</v>
      </c>
      <c r="S23" s="12">
        <f t="shared" si="1"/>
        <v>19056.28280178253</v>
      </c>
      <c r="T23" s="18">
        <f t="shared" si="2"/>
        <v>252114.62146758285</v>
      </c>
      <c r="U23" s="9">
        <f t="shared" si="5"/>
        <v>49</v>
      </c>
      <c r="W23" s="12">
        <f t="shared" si="3"/>
        <v>6000</v>
      </c>
      <c r="X23" s="12">
        <f t="shared" si="4"/>
        <v>134000</v>
      </c>
    </row>
    <row r="24" spans="2:32" s="2" customFormat="1" ht="16.2" thickBot="1" x14ac:dyDescent="0.35">
      <c r="G24" s="3"/>
      <c r="H24" s="3"/>
      <c r="I24" s="3"/>
      <c r="J24" s="3"/>
      <c r="K24" s="3"/>
      <c r="L24" s="3"/>
      <c r="M24" s="3"/>
      <c r="N24" s="3"/>
      <c r="O24" s="3"/>
      <c r="P24" s="3"/>
      <c r="Q24" s="9">
        <v>20</v>
      </c>
      <c r="R24" s="10">
        <f t="shared" si="0"/>
        <v>258114.62146758285</v>
      </c>
      <c r="S24" s="12">
        <f t="shared" si="1"/>
        <v>20649.169717406628</v>
      </c>
      <c r="T24" s="18">
        <f t="shared" si="2"/>
        <v>273188.51536128973</v>
      </c>
      <c r="U24" s="9">
        <f t="shared" si="5"/>
        <v>50</v>
      </c>
      <c r="W24" s="13">
        <f t="shared" si="3"/>
        <v>6000</v>
      </c>
      <c r="X24" s="13">
        <f t="shared" si="4"/>
        <v>140000</v>
      </c>
    </row>
    <row r="25" spans="2:32" s="2" customFormat="1" ht="15.6" x14ac:dyDescent="0.3">
      <c r="G25" s="3"/>
      <c r="H25" s="3"/>
      <c r="I25" s="3"/>
      <c r="J25" s="3"/>
      <c r="K25" s="3"/>
      <c r="L25" s="3"/>
      <c r="M25" s="3"/>
      <c r="N25" s="3"/>
      <c r="O25" s="3"/>
      <c r="P25" s="3"/>
      <c r="Q25" s="9">
        <v>21</v>
      </c>
      <c r="R25" s="10">
        <f t="shared" ref="R25:R39" si="6">T24+W24</f>
        <v>279188.51536128973</v>
      </c>
      <c r="S25" s="12">
        <f t="shared" ref="S25:S39" si="7">R25*$E$8</f>
        <v>22335.081228903178</v>
      </c>
      <c r="T25" s="18">
        <f t="shared" ref="T25:T39" si="8">(R25+S25)*(1-$E$9)</f>
        <v>295493.12465838908</v>
      </c>
      <c r="U25" s="9">
        <f t="shared" si="5"/>
        <v>51</v>
      </c>
    </row>
    <row r="26" spans="2:32" s="2" customFormat="1" ht="16.2" thickBot="1" x14ac:dyDescent="0.35">
      <c r="Q26" s="9">
        <v>22</v>
      </c>
      <c r="R26" s="10">
        <f t="shared" si="6"/>
        <v>295493.12465838908</v>
      </c>
      <c r="S26" s="12">
        <f t="shared" si="7"/>
        <v>23639.449972671126</v>
      </c>
      <c r="T26" s="18">
        <f t="shared" si="8"/>
        <v>312749.92313843896</v>
      </c>
      <c r="U26" s="9">
        <f t="shared" si="5"/>
        <v>52</v>
      </c>
    </row>
    <row r="27" spans="2:32" s="2" customFormat="1" ht="21.6" thickBot="1" x14ac:dyDescent="0.45">
      <c r="F27" s="6" t="s">
        <v>12</v>
      </c>
      <c r="Q27" s="9">
        <v>23</v>
      </c>
      <c r="R27" s="10">
        <f t="shared" si="6"/>
        <v>312749.92313843896</v>
      </c>
      <c r="S27" s="12">
        <f t="shared" si="7"/>
        <v>25019.993851075116</v>
      </c>
      <c r="T27" s="18">
        <f t="shared" si="8"/>
        <v>331014.51864972379</v>
      </c>
      <c r="U27" s="9">
        <f t="shared" si="5"/>
        <v>53</v>
      </c>
      <c r="Z27" s="55" t="s">
        <v>21</v>
      </c>
      <c r="AA27" s="56"/>
      <c r="AB27" s="56"/>
      <c r="AC27" s="56"/>
      <c r="AD27" s="57"/>
      <c r="AE27" s="57"/>
      <c r="AF27" s="58"/>
    </row>
    <row r="28" spans="2:32" s="2" customFormat="1" ht="15.6" x14ac:dyDescent="0.3">
      <c r="F28" s="39" t="s">
        <v>13</v>
      </c>
      <c r="G28" s="39"/>
      <c r="H28" s="39"/>
      <c r="I28" s="39"/>
      <c r="J28" s="39"/>
      <c r="K28" s="39"/>
      <c r="L28" s="39"/>
      <c r="M28" s="39"/>
      <c r="N28" s="39"/>
      <c r="O28" s="39"/>
      <c r="Q28" s="9">
        <v>24</v>
      </c>
      <c r="R28" s="10">
        <f t="shared" si="6"/>
        <v>331014.51864972379</v>
      </c>
      <c r="S28" s="12">
        <f t="shared" si="7"/>
        <v>26481.161491977902</v>
      </c>
      <c r="T28" s="18">
        <f t="shared" si="8"/>
        <v>350345.76653886767</v>
      </c>
      <c r="U28" s="9">
        <f t="shared" si="5"/>
        <v>54</v>
      </c>
    </row>
    <row r="29" spans="2:32" s="2" customFormat="1" ht="17.399999999999999" x14ac:dyDescent="0.35">
      <c r="B29" s="33"/>
      <c r="C29" s="33"/>
      <c r="D29" s="33"/>
      <c r="E29" s="33"/>
      <c r="F29" s="39"/>
      <c r="G29" s="39"/>
      <c r="H29" s="39"/>
      <c r="I29" s="39"/>
      <c r="J29" s="39"/>
      <c r="K29" s="39"/>
      <c r="L29" s="39"/>
      <c r="M29" s="39"/>
      <c r="N29" s="39"/>
      <c r="O29" s="39"/>
      <c r="Q29" s="9">
        <v>25</v>
      </c>
      <c r="R29" s="10">
        <f t="shared" si="6"/>
        <v>350345.76653886767</v>
      </c>
      <c r="S29" s="12">
        <f t="shared" si="7"/>
        <v>28027.661323109412</v>
      </c>
      <c r="T29" s="18">
        <f t="shared" si="8"/>
        <v>370805.95930473751</v>
      </c>
      <c r="U29" s="9">
        <f t="shared" si="5"/>
        <v>55</v>
      </c>
    </row>
    <row r="30" spans="2:32" s="2" customFormat="1" ht="17.399999999999999" x14ac:dyDescent="0.35">
      <c r="B30" s="33"/>
      <c r="C30" s="33"/>
      <c r="D30" s="33"/>
      <c r="E30" s="33"/>
      <c r="F30" s="39"/>
      <c r="G30" s="39"/>
      <c r="H30" s="39"/>
      <c r="I30" s="39"/>
      <c r="J30" s="39"/>
      <c r="K30" s="39"/>
      <c r="L30" s="39"/>
      <c r="M30" s="39"/>
      <c r="N30" s="39"/>
      <c r="O30" s="39"/>
      <c r="Q30" s="9">
        <v>26</v>
      </c>
      <c r="R30" s="10">
        <f t="shared" si="6"/>
        <v>370805.95930473751</v>
      </c>
      <c r="S30" s="12">
        <f t="shared" si="7"/>
        <v>29664.476744379001</v>
      </c>
      <c r="T30" s="18">
        <f t="shared" si="8"/>
        <v>392461.02732813417</v>
      </c>
      <c r="U30" s="9">
        <f t="shared" si="5"/>
        <v>56</v>
      </c>
    </row>
    <row r="31" spans="2:32" s="2" customFormat="1" ht="15.6" x14ac:dyDescent="0.3">
      <c r="F31" s="39"/>
      <c r="G31" s="39"/>
      <c r="H31" s="39"/>
      <c r="I31" s="39"/>
      <c r="J31" s="39"/>
      <c r="K31" s="39"/>
      <c r="L31" s="39"/>
      <c r="M31" s="39"/>
      <c r="N31" s="39"/>
      <c r="O31" s="39"/>
      <c r="Q31" s="9">
        <v>27</v>
      </c>
      <c r="R31" s="10">
        <f t="shared" si="6"/>
        <v>392461.02732813417</v>
      </c>
      <c r="S31" s="12">
        <f t="shared" si="7"/>
        <v>31396.882186250732</v>
      </c>
      <c r="T31" s="18">
        <f t="shared" si="8"/>
        <v>415380.75132409722</v>
      </c>
      <c r="U31" s="9">
        <f t="shared" si="5"/>
        <v>57</v>
      </c>
    </row>
    <row r="32" spans="2:32" s="2" customFormat="1" ht="15.6" x14ac:dyDescent="0.3">
      <c r="F32" s="39"/>
      <c r="G32" s="39"/>
      <c r="H32" s="39"/>
      <c r="I32" s="39"/>
      <c r="J32" s="39"/>
      <c r="K32" s="39"/>
      <c r="L32" s="39"/>
      <c r="M32" s="39"/>
      <c r="N32" s="39"/>
      <c r="O32" s="39"/>
      <c r="Q32" s="9">
        <v>28</v>
      </c>
      <c r="R32" s="10">
        <f t="shared" si="6"/>
        <v>415380.75132409722</v>
      </c>
      <c r="S32" s="12">
        <f t="shared" si="7"/>
        <v>33230.460105927777</v>
      </c>
      <c r="T32" s="18">
        <f t="shared" si="8"/>
        <v>439638.98720142449</v>
      </c>
      <c r="U32" s="9">
        <f t="shared" si="5"/>
        <v>58</v>
      </c>
    </row>
    <row r="33" spans="6:21" s="2" customFormat="1" ht="15.6" x14ac:dyDescent="0.3">
      <c r="F33" s="39"/>
      <c r="G33" s="39"/>
      <c r="H33" s="39"/>
      <c r="I33" s="39"/>
      <c r="J33" s="39"/>
      <c r="K33" s="39"/>
      <c r="L33" s="39"/>
      <c r="M33" s="39"/>
      <c r="N33" s="39"/>
      <c r="O33" s="39"/>
      <c r="Q33" s="9">
        <v>29</v>
      </c>
      <c r="R33" s="10">
        <f t="shared" si="6"/>
        <v>439638.98720142449</v>
      </c>
      <c r="S33" s="12">
        <f t="shared" si="7"/>
        <v>35171.118976113961</v>
      </c>
      <c r="T33" s="18">
        <f t="shared" si="8"/>
        <v>465313.9040539877</v>
      </c>
      <c r="U33" s="9">
        <f t="shared" si="5"/>
        <v>59</v>
      </c>
    </row>
    <row r="34" spans="6:21" s="2" customFormat="1" ht="15.6" x14ac:dyDescent="0.3">
      <c r="F34" s="39"/>
      <c r="G34" s="39"/>
      <c r="H34" s="39"/>
      <c r="I34" s="39"/>
      <c r="J34" s="39"/>
      <c r="K34" s="39"/>
      <c r="L34" s="39"/>
      <c r="M34" s="39"/>
      <c r="N34" s="39"/>
      <c r="O34" s="39"/>
      <c r="Q34" s="9">
        <v>30</v>
      </c>
      <c r="R34" s="10">
        <f t="shared" si="6"/>
        <v>465313.9040539877</v>
      </c>
      <c r="S34" s="12">
        <f t="shared" si="7"/>
        <v>37225.112324319016</v>
      </c>
      <c r="T34" s="18">
        <f t="shared" si="8"/>
        <v>492488.23605074058</v>
      </c>
      <c r="U34" s="9">
        <f t="shared" si="5"/>
        <v>60</v>
      </c>
    </row>
    <row r="35" spans="6:21" s="2" customFormat="1" ht="15.6" x14ac:dyDescent="0.3">
      <c r="Q35" s="9">
        <v>31</v>
      </c>
      <c r="R35" s="10">
        <f t="shared" si="6"/>
        <v>492488.23605074058</v>
      </c>
      <c r="S35" s="12">
        <f t="shared" si="7"/>
        <v>39399.058884059246</v>
      </c>
      <c r="T35" s="18">
        <f t="shared" si="8"/>
        <v>521249.54903610377</v>
      </c>
      <c r="U35" s="9">
        <f t="shared" si="5"/>
        <v>61</v>
      </c>
    </row>
    <row r="36" spans="6:21" s="2" customFormat="1" ht="15.6" x14ac:dyDescent="0.3">
      <c r="F36" s="27" t="s">
        <v>17</v>
      </c>
      <c r="G36" s="25"/>
      <c r="H36" s="26"/>
      <c r="I36" s="26"/>
      <c r="J36" s="26"/>
      <c r="K36" s="26"/>
      <c r="L36" s="26"/>
      <c r="M36" s="26"/>
      <c r="N36" s="26"/>
      <c r="O36" s="26"/>
      <c r="Q36" s="9">
        <v>32</v>
      </c>
      <c r="R36" s="10">
        <f t="shared" si="6"/>
        <v>521249.54903610377</v>
      </c>
      <c r="S36" s="12">
        <f t="shared" si="7"/>
        <v>41699.963922888302</v>
      </c>
      <c r="T36" s="18">
        <f t="shared" si="8"/>
        <v>551690.52269981219</v>
      </c>
      <c r="U36" s="9">
        <f t="shared" si="5"/>
        <v>62</v>
      </c>
    </row>
    <row r="37" spans="6:21" s="2" customFormat="1" ht="15.6" x14ac:dyDescent="0.3">
      <c r="F37" s="27" t="s">
        <v>18</v>
      </c>
      <c r="G37" s="25"/>
      <c r="H37" s="26"/>
      <c r="I37" s="26"/>
      <c r="J37" s="26"/>
      <c r="K37" s="26"/>
      <c r="L37" s="26"/>
      <c r="M37" s="26"/>
      <c r="N37" s="26"/>
      <c r="O37" s="26"/>
      <c r="Q37" s="9">
        <v>33</v>
      </c>
      <c r="R37" s="10">
        <f t="shared" si="6"/>
        <v>551690.52269981219</v>
      </c>
      <c r="S37" s="12">
        <f t="shared" si="7"/>
        <v>44135.241815984977</v>
      </c>
      <c r="T37" s="18">
        <f t="shared" si="8"/>
        <v>583909.24922548118</v>
      </c>
      <c r="U37" s="9">
        <f t="shared" si="5"/>
        <v>63</v>
      </c>
    </row>
    <row r="38" spans="6:21" s="2" customFormat="1" ht="15.6" x14ac:dyDescent="0.3">
      <c r="F38" s="27"/>
      <c r="G38" s="25"/>
      <c r="H38" s="26"/>
      <c r="I38" s="26"/>
      <c r="J38" s="26"/>
      <c r="K38" s="26"/>
      <c r="L38" s="26"/>
      <c r="M38" s="26"/>
      <c r="N38" s="26"/>
      <c r="O38" s="26"/>
      <c r="Q38" s="9">
        <v>34</v>
      </c>
      <c r="R38" s="10">
        <f t="shared" si="6"/>
        <v>583909.24922548118</v>
      </c>
      <c r="S38" s="12">
        <f t="shared" si="7"/>
        <v>46712.739938038496</v>
      </c>
      <c r="T38" s="18">
        <f t="shared" si="8"/>
        <v>618009.54938024934</v>
      </c>
      <c r="U38" s="9">
        <f t="shared" si="5"/>
        <v>64</v>
      </c>
    </row>
    <row r="39" spans="6:21" s="2" customFormat="1" ht="15.6" x14ac:dyDescent="0.3">
      <c r="F39" s="37" t="s">
        <v>15</v>
      </c>
      <c r="G39" s="37"/>
      <c r="H39" s="37"/>
      <c r="I39" s="37"/>
      <c r="J39" s="37"/>
      <c r="K39" s="37"/>
      <c r="L39" s="37"/>
      <c r="M39" s="37"/>
      <c r="N39" s="37"/>
      <c r="O39" s="37"/>
      <c r="Q39" s="9">
        <v>35</v>
      </c>
      <c r="R39" s="10">
        <f t="shared" si="6"/>
        <v>618009.54938024934</v>
      </c>
      <c r="S39" s="12">
        <f t="shared" si="7"/>
        <v>49440.763950419947</v>
      </c>
      <c r="T39" s="18">
        <f t="shared" si="8"/>
        <v>654101.30706405593</v>
      </c>
      <c r="U39" s="9">
        <f t="shared" si="5"/>
        <v>65</v>
      </c>
    </row>
    <row r="40" spans="6:21" s="2" customFormat="1" ht="15.6" x14ac:dyDescent="0.3">
      <c r="F40" s="37"/>
      <c r="G40" s="37"/>
      <c r="H40" s="37"/>
      <c r="I40" s="37"/>
      <c r="J40" s="37"/>
      <c r="K40" s="37"/>
      <c r="L40" s="37"/>
      <c r="M40" s="37"/>
      <c r="N40" s="37"/>
      <c r="O40" s="37"/>
      <c r="Q40" s="9">
        <v>36</v>
      </c>
      <c r="R40" s="10">
        <f t="shared" ref="R40:R44" si="9">T39+W39</f>
        <v>654101.30706405593</v>
      </c>
      <c r="S40" s="12">
        <f t="shared" ref="S40:S44" si="10">R40*$E$8</f>
        <v>52328.104565124479</v>
      </c>
      <c r="T40" s="18">
        <f t="shared" ref="T40:T44" si="11">(R40+S40)*(1-$E$9)</f>
        <v>692300.82339659682</v>
      </c>
      <c r="U40" s="9">
        <f t="shared" si="5"/>
        <v>66</v>
      </c>
    </row>
    <row r="41" spans="6:21" s="2" customFormat="1" ht="15.6" x14ac:dyDescent="0.3">
      <c r="F41" s="37"/>
      <c r="G41" s="37"/>
      <c r="H41" s="37"/>
      <c r="I41" s="37"/>
      <c r="J41" s="37"/>
      <c r="K41" s="37"/>
      <c r="L41" s="37"/>
      <c r="M41" s="37"/>
      <c r="N41" s="37"/>
      <c r="O41" s="37"/>
      <c r="Q41" s="9">
        <v>37</v>
      </c>
      <c r="R41" s="10">
        <f t="shared" si="9"/>
        <v>692300.82339659682</v>
      </c>
      <c r="S41" s="12">
        <f t="shared" si="10"/>
        <v>55384.065871727747</v>
      </c>
      <c r="T41" s="18">
        <f t="shared" si="11"/>
        <v>732731.19148295803</v>
      </c>
      <c r="U41" s="9">
        <f t="shared" si="5"/>
        <v>67</v>
      </c>
    </row>
    <row r="42" spans="6:21" s="2" customFormat="1" ht="15.6" x14ac:dyDescent="0.3">
      <c r="F42" s="37"/>
      <c r="G42" s="37"/>
      <c r="H42" s="37"/>
      <c r="I42" s="37"/>
      <c r="J42" s="37"/>
      <c r="K42" s="37"/>
      <c r="L42" s="37"/>
      <c r="M42" s="37"/>
      <c r="N42" s="37"/>
      <c r="O42" s="37"/>
      <c r="Q42" s="9">
        <v>38</v>
      </c>
      <c r="R42" s="10">
        <f t="shared" si="9"/>
        <v>732731.19148295803</v>
      </c>
      <c r="S42" s="12">
        <f t="shared" si="10"/>
        <v>58618.495318636647</v>
      </c>
      <c r="T42" s="18">
        <f t="shared" si="11"/>
        <v>775522.69306556275</v>
      </c>
      <c r="U42" s="9">
        <f t="shared" si="5"/>
        <v>68</v>
      </c>
    </row>
    <row r="43" spans="6:21" s="2" customFormat="1" ht="15.6" x14ac:dyDescent="0.3">
      <c r="F43" s="37"/>
      <c r="G43" s="37"/>
      <c r="H43" s="37"/>
      <c r="I43" s="37"/>
      <c r="J43" s="37"/>
      <c r="K43" s="37"/>
      <c r="L43" s="37"/>
      <c r="M43" s="37"/>
      <c r="N43" s="37"/>
      <c r="O43" s="37"/>
      <c r="Q43" s="9">
        <v>39</v>
      </c>
      <c r="R43" s="10">
        <f t="shared" si="9"/>
        <v>775522.69306556275</v>
      </c>
      <c r="S43" s="12">
        <f t="shared" si="10"/>
        <v>62041.815445245018</v>
      </c>
      <c r="T43" s="18">
        <f t="shared" si="11"/>
        <v>820813.21834059164</v>
      </c>
      <c r="U43" s="9">
        <f t="shared" si="5"/>
        <v>69</v>
      </c>
    </row>
    <row r="44" spans="6:21" s="2" customFormat="1" ht="16.2" thickBot="1" x14ac:dyDescent="0.35">
      <c r="Q44" s="7">
        <v>40</v>
      </c>
      <c r="R44" s="11">
        <f t="shared" si="9"/>
        <v>820813.21834059164</v>
      </c>
      <c r="S44" s="13">
        <f t="shared" si="10"/>
        <v>65665.05746724733</v>
      </c>
      <c r="T44" s="19">
        <f t="shared" si="11"/>
        <v>868748.71029168216</v>
      </c>
      <c r="U44" s="7">
        <f t="shared" si="5"/>
        <v>70</v>
      </c>
    </row>
    <row r="45" spans="6:21" s="2" customFormat="1" x14ac:dyDescent="0.3"/>
    <row r="46" spans="6:21" s="2" customFormat="1" x14ac:dyDescent="0.3"/>
    <row r="47" spans="6:21" s="2" customFormat="1" x14ac:dyDescent="0.3"/>
    <row r="48" spans="6:21"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row r="66" s="2" customFormat="1" x14ac:dyDescent="0.3"/>
    <row r="67" s="2" customFormat="1" x14ac:dyDescent="0.3"/>
    <row r="68" s="2" customFormat="1" x14ac:dyDescent="0.3"/>
    <row r="69" s="2" customFormat="1" x14ac:dyDescent="0.3"/>
    <row r="70" s="2" customFormat="1" x14ac:dyDescent="0.3"/>
    <row r="71" s="2" customFormat="1" x14ac:dyDescent="0.3"/>
    <row r="72" s="2" customFormat="1" x14ac:dyDescent="0.3"/>
    <row r="73" s="2" customFormat="1" x14ac:dyDescent="0.3"/>
    <row r="74" s="2" customFormat="1" x14ac:dyDescent="0.3"/>
    <row r="75" s="2" customFormat="1" x14ac:dyDescent="0.3"/>
    <row r="76" s="2" customFormat="1" x14ac:dyDescent="0.3"/>
    <row r="77" s="2" customFormat="1" x14ac:dyDescent="0.3"/>
    <row r="78" s="2" customFormat="1" x14ac:dyDescent="0.3"/>
    <row r="79" s="2" customFormat="1" x14ac:dyDescent="0.3"/>
    <row r="80" s="2" customFormat="1" x14ac:dyDescent="0.3"/>
    <row r="81" s="2" customFormat="1" x14ac:dyDescent="0.3"/>
    <row r="82" s="2" customFormat="1" x14ac:dyDescent="0.3"/>
    <row r="83" s="2" customFormat="1" x14ac:dyDescent="0.3"/>
    <row r="84" s="2" customFormat="1" x14ac:dyDescent="0.3"/>
    <row r="85" s="2" customFormat="1" x14ac:dyDescent="0.3"/>
    <row r="86" s="2" customFormat="1" x14ac:dyDescent="0.3"/>
    <row r="87" s="2" customFormat="1" x14ac:dyDescent="0.3"/>
    <row r="88" s="2" customFormat="1" x14ac:dyDescent="0.3"/>
    <row r="89" s="2" customFormat="1" x14ac:dyDescent="0.3"/>
    <row r="90" s="2" customFormat="1" x14ac:dyDescent="0.3"/>
    <row r="91" s="2" customFormat="1" x14ac:dyDescent="0.3"/>
    <row r="92" s="2" customFormat="1" x14ac:dyDescent="0.3"/>
    <row r="93" s="2" customFormat="1" x14ac:dyDescent="0.3"/>
    <row r="94" s="2" customFormat="1" x14ac:dyDescent="0.3"/>
    <row r="95" s="2" customFormat="1" x14ac:dyDescent="0.3"/>
    <row r="96" s="2" customFormat="1" x14ac:dyDescent="0.3"/>
    <row r="97" s="2" customFormat="1" x14ac:dyDescent="0.3"/>
    <row r="98" s="2" customFormat="1" x14ac:dyDescent="0.3"/>
    <row r="99" s="2" customFormat="1" x14ac:dyDescent="0.3"/>
    <row r="100" s="2" customFormat="1" x14ac:dyDescent="0.3"/>
    <row r="101" s="2" customFormat="1" x14ac:dyDescent="0.3"/>
    <row r="102" s="2" customFormat="1" x14ac:dyDescent="0.3"/>
    <row r="103" s="2" customFormat="1" x14ac:dyDescent="0.3"/>
    <row r="104" s="2" customFormat="1" x14ac:dyDescent="0.3"/>
    <row r="105" s="2" customFormat="1" x14ac:dyDescent="0.3"/>
    <row r="106" s="2" customFormat="1" x14ac:dyDescent="0.3"/>
    <row r="107" s="2" customFormat="1" x14ac:dyDescent="0.3"/>
    <row r="108" s="2" customFormat="1" x14ac:dyDescent="0.3"/>
    <row r="109" s="2" customFormat="1" x14ac:dyDescent="0.3"/>
    <row r="110" s="2" customFormat="1" x14ac:dyDescent="0.3"/>
    <row r="111" s="2" customFormat="1" x14ac:dyDescent="0.3"/>
    <row r="112" s="2" customFormat="1" x14ac:dyDescent="0.3"/>
    <row r="113" s="2" customFormat="1" x14ac:dyDescent="0.3"/>
    <row r="114" s="2" customFormat="1" x14ac:dyDescent="0.3"/>
    <row r="115" s="2" customFormat="1" x14ac:dyDescent="0.3"/>
    <row r="116" s="2" customFormat="1" x14ac:dyDescent="0.3"/>
    <row r="117" s="2" customFormat="1" x14ac:dyDescent="0.3"/>
    <row r="118" s="2" customFormat="1" x14ac:dyDescent="0.3"/>
    <row r="119" s="2" customFormat="1" x14ac:dyDescent="0.3"/>
    <row r="120" s="2" customFormat="1" x14ac:dyDescent="0.3"/>
    <row r="121" s="2" customFormat="1" x14ac:dyDescent="0.3"/>
    <row r="122" s="2" customFormat="1" x14ac:dyDescent="0.3"/>
    <row r="123" s="2" customFormat="1" x14ac:dyDescent="0.3"/>
    <row r="124" s="2" customFormat="1" x14ac:dyDescent="0.3"/>
    <row r="125" s="2" customFormat="1" x14ac:dyDescent="0.3"/>
    <row r="126" s="2" customFormat="1" x14ac:dyDescent="0.3"/>
    <row r="127" s="2" customFormat="1" x14ac:dyDescent="0.3"/>
    <row r="128" s="2" customFormat="1" x14ac:dyDescent="0.3"/>
    <row r="129" s="2" customFormat="1" x14ac:dyDescent="0.3"/>
    <row r="130" s="2" customFormat="1" x14ac:dyDescent="0.3"/>
    <row r="131" s="2" customFormat="1" x14ac:dyDescent="0.3"/>
    <row r="132" s="2" customFormat="1" x14ac:dyDescent="0.3"/>
    <row r="133" s="2" customFormat="1" x14ac:dyDescent="0.3"/>
    <row r="134" s="2" customFormat="1" x14ac:dyDescent="0.3"/>
    <row r="135" s="2" customFormat="1" x14ac:dyDescent="0.3"/>
    <row r="136" s="2" customFormat="1" x14ac:dyDescent="0.3"/>
    <row r="137" s="2" customFormat="1" x14ac:dyDescent="0.3"/>
    <row r="138" s="2" customFormat="1" x14ac:dyDescent="0.3"/>
    <row r="139" s="2" customFormat="1" x14ac:dyDescent="0.3"/>
    <row r="140" s="2" customFormat="1" x14ac:dyDescent="0.3"/>
    <row r="141" s="2" customFormat="1" x14ac:dyDescent="0.3"/>
    <row r="142" s="2" customFormat="1" x14ac:dyDescent="0.3"/>
    <row r="143" s="2" customFormat="1" x14ac:dyDescent="0.3"/>
    <row r="144" s="2" customFormat="1" x14ac:dyDescent="0.3"/>
    <row r="145" s="2" customFormat="1" x14ac:dyDescent="0.3"/>
    <row r="146" s="2" customFormat="1" x14ac:dyDescent="0.3"/>
    <row r="147" s="2" customFormat="1" x14ac:dyDescent="0.3"/>
    <row r="148" s="2" customFormat="1" x14ac:dyDescent="0.3"/>
    <row r="149" s="2" customFormat="1" x14ac:dyDescent="0.3"/>
    <row r="150" s="2" customFormat="1" x14ac:dyDescent="0.3"/>
    <row r="151" s="2" customFormat="1" x14ac:dyDescent="0.3"/>
    <row r="152" s="2" customFormat="1" x14ac:dyDescent="0.3"/>
    <row r="153" s="2" customFormat="1" x14ac:dyDescent="0.3"/>
    <row r="154" s="2" customFormat="1" x14ac:dyDescent="0.3"/>
    <row r="155" s="2" customFormat="1" x14ac:dyDescent="0.3"/>
    <row r="156" s="2" customFormat="1" x14ac:dyDescent="0.3"/>
    <row r="157" s="2" customFormat="1" x14ac:dyDescent="0.3"/>
    <row r="158" s="2" customFormat="1" x14ac:dyDescent="0.3"/>
    <row r="159" s="2" customFormat="1" x14ac:dyDescent="0.3"/>
    <row r="160" s="2" customFormat="1" x14ac:dyDescent="0.3"/>
    <row r="161" s="2" customFormat="1" x14ac:dyDescent="0.3"/>
    <row r="162" s="2" customFormat="1" x14ac:dyDescent="0.3"/>
    <row r="163" s="2" customFormat="1" x14ac:dyDescent="0.3"/>
    <row r="164" s="2" customFormat="1" x14ac:dyDescent="0.3"/>
    <row r="165" s="2" customFormat="1" x14ac:dyDescent="0.3"/>
    <row r="166" s="2" customFormat="1" x14ac:dyDescent="0.3"/>
    <row r="167" s="2" customFormat="1" x14ac:dyDescent="0.3"/>
    <row r="168" s="2" customFormat="1" x14ac:dyDescent="0.3"/>
    <row r="169" s="2" customFormat="1" x14ac:dyDescent="0.3"/>
    <row r="170" s="2" customFormat="1" x14ac:dyDescent="0.3"/>
    <row r="171" s="2" customFormat="1" x14ac:dyDescent="0.3"/>
    <row r="172" s="2" customFormat="1" x14ac:dyDescent="0.3"/>
    <row r="173" s="2" customFormat="1" x14ac:dyDescent="0.3"/>
    <row r="174" s="2" customFormat="1" x14ac:dyDescent="0.3"/>
    <row r="175" s="2" customFormat="1" x14ac:dyDescent="0.3"/>
    <row r="176" s="2" customFormat="1" x14ac:dyDescent="0.3"/>
    <row r="177" s="2" customFormat="1" x14ac:dyDescent="0.3"/>
    <row r="178" s="2" customFormat="1" x14ac:dyDescent="0.3"/>
    <row r="179" s="2" customFormat="1" x14ac:dyDescent="0.3"/>
    <row r="180" s="2" customFormat="1" x14ac:dyDescent="0.3"/>
    <row r="181" s="2" customFormat="1" x14ac:dyDescent="0.3"/>
    <row r="182" s="2" customFormat="1" x14ac:dyDescent="0.3"/>
    <row r="183" s="2" customFormat="1" x14ac:dyDescent="0.3"/>
    <row r="184" s="2" customFormat="1" x14ac:dyDescent="0.3"/>
    <row r="185" s="2" customFormat="1" x14ac:dyDescent="0.3"/>
    <row r="186" s="2" customFormat="1" x14ac:dyDescent="0.3"/>
    <row r="187" s="2" customFormat="1" x14ac:dyDescent="0.3"/>
    <row r="188" s="2" customFormat="1" x14ac:dyDescent="0.3"/>
    <row r="189" s="2" customFormat="1" x14ac:dyDescent="0.3"/>
    <row r="190" s="2" customFormat="1" x14ac:dyDescent="0.3"/>
    <row r="191" s="2" customFormat="1" x14ac:dyDescent="0.3"/>
    <row r="192" s="2" customFormat="1" x14ac:dyDescent="0.3"/>
    <row r="193" s="2" customFormat="1" x14ac:dyDescent="0.3"/>
    <row r="194" s="2" customFormat="1" x14ac:dyDescent="0.3"/>
    <row r="195" s="2" customFormat="1" x14ac:dyDescent="0.3"/>
    <row r="196" s="2" customFormat="1" x14ac:dyDescent="0.3"/>
    <row r="197" s="2" customFormat="1" x14ac:dyDescent="0.3"/>
    <row r="198" s="2" customFormat="1" x14ac:dyDescent="0.3"/>
    <row r="199" s="2" customFormat="1" x14ac:dyDescent="0.3"/>
    <row r="200" s="2" customFormat="1" x14ac:dyDescent="0.3"/>
    <row r="201" s="2" customFormat="1" x14ac:dyDescent="0.3"/>
    <row r="202" s="2" customFormat="1" x14ac:dyDescent="0.3"/>
    <row r="203" s="2" customFormat="1" x14ac:dyDescent="0.3"/>
    <row r="204" s="2" customFormat="1" x14ac:dyDescent="0.3"/>
    <row r="205" s="2" customFormat="1" x14ac:dyDescent="0.3"/>
    <row r="206" s="2" customFormat="1" x14ac:dyDescent="0.3"/>
    <row r="207" s="2" customFormat="1" x14ac:dyDescent="0.3"/>
    <row r="208" s="2" customFormat="1" x14ac:dyDescent="0.3"/>
    <row r="209" s="2" customFormat="1" x14ac:dyDescent="0.3"/>
    <row r="210" s="2" customFormat="1" x14ac:dyDescent="0.3"/>
    <row r="211" s="2" customFormat="1" x14ac:dyDescent="0.3"/>
    <row r="212" s="2" customFormat="1" x14ac:dyDescent="0.3"/>
    <row r="213" s="2" customFormat="1" x14ac:dyDescent="0.3"/>
    <row r="214" s="2" customFormat="1" x14ac:dyDescent="0.3"/>
    <row r="215" s="2" customFormat="1" x14ac:dyDescent="0.3"/>
    <row r="216" s="2" customFormat="1" x14ac:dyDescent="0.3"/>
    <row r="217" s="2" customFormat="1" x14ac:dyDescent="0.3"/>
    <row r="218" s="2" customFormat="1" x14ac:dyDescent="0.3"/>
    <row r="219" s="2" customFormat="1" x14ac:dyDescent="0.3"/>
    <row r="220" s="2" customFormat="1" x14ac:dyDescent="0.3"/>
    <row r="221" s="2" customFormat="1" x14ac:dyDescent="0.3"/>
    <row r="222" s="2" customFormat="1" x14ac:dyDescent="0.3"/>
    <row r="223" s="2" customFormat="1" x14ac:dyDescent="0.3"/>
    <row r="224" s="2" customFormat="1" x14ac:dyDescent="0.3"/>
    <row r="225" s="2" customFormat="1" x14ac:dyDescent="0.3"/>
    <row r="226" s="2" customFormat="1" x14ac:dyDescent="0.3"/>
    <row r="227" s="2" customFormat="1" x14ac:dyDescent="0.3"/>
    <row r="228" s="2" customFormat="1" x14ac:dyDescent="0.3"/>
    <row r="229" s="2" customFormat="1" x14ac:dyDescent="0.3"/>
    <row r="230" s="2" customFormat="1" x14ac:dyDescent="0.3"/>
    <row r="231" s="2" customFormat="1" x14ac:dyDescent="0.3"/>
    <row r="232" s="2" customFormat="1" x14ac:dyDescent="0.3"/>
    <row r="233" s="2" customFormat="1" x14ac:dyDescent="0.3"/>
    <row r="234" s="2" customFormat="1" x14ac:dyDescent="0.3"/>
    <row r="235" s="2" customFormat="1" x14ac:dyDescent="0.3"/>
    <row r="236" s="2" customFormat="1" x14ac:dyDescent="0.3"/>
    <row r="237" s="2" customFormat="1" x14ac:dyDescent="0.3"/>
    <row r="238" s="2" customFormat="1" x14ac:dyDescent="0.3"/>
    <row r="239" s="2" customFormat="1" x14ac:dyDescent="0.3"/>
    <row r="240" s="2" customFormat="1" x14ac:dyDescent="0.3"/>
    <row r="241" s="2" customFormat="1" x14ac:dyDescent="0.3"/>
    <row r="242" s="2" customFormat="1" x14ac:dyDescent="0.3"/>
    <row r="243" s="2" customFormat="1" x14ac:dyDescent="0.3"/>
    <row r="244" s="2" customFormat="1" x14ac:dyDescent="0.3"/>
    <row r="245" s="2" customFormat="1" x14ac:dyDescent="0.3"/>
    <row r="246" s="2" customFormat="1" x14ac:dyDescent="0.3"/>
    <row r="247" s="2" customFormat="1" x14ac:dyDescent="0.3"/>
    <row r="248" s="2" customFormat="1" x14ac:dyDescent="0.3"/>
    <row r="249" s="2" customFormat="1" x14ac:dyDescent="0.3"/>
    <row r="250" s="2" customFormat="1" x14ac:dyDescent="0.3"/>
    <row r="251" s="2" customFormat="1" x14ac:dyDescent="0.3"/>
    <row r="252" s="2" customFormat="1" x14ac:dyDescent="0.3"/>
    <row r="253" s="2" customFormat="1" x14ac:dyDescent="0.3"/>
    <row r="254" s="2" customFormat="1" x14ac:dyDescent="0.3"/>
    <row r="255" s="2" customFormat="1" x14ac:dyDescent="0.3"/>
    <row r="256" s="2" customFormat="1" x14ac:dyDescent="0.3"/>
    <row r="257" s="2" customFormat="1" x14ac:dyDescent="0.3"/>
    <row r="258" s="2" customFormat="1" x14ac:dyDescent="0.3"/>
    <row r="259" s="2" customFormat="1" x14ac:dyDescent="0.3"/>
    <row r="260" s="2" customFormat="1" x14ac:dyDescent="0.3"/>
    <row r="261" s="2" customFormat="1" x14ac:dyDescent="0.3"/>
    <row r="262" s="2" customFormat="1" x14ac:dyDescent="0.3"/>
    <row r="263" s="2" customFormat="1" x14ac:dyDescent="0.3"/>
    <row r="264" s="2" customFormat="1" x14ac:dyDescent="0.3"/>
    <row r="265" s="2" customFormat="1" x14ac:dyDescent="0.3"/>
    <row r="266" s="2" customFormat="1" x14ac:dyDescent="0.3"/>
    <row r="267" s="2" customFormat="1" x14ac:dyDescent="0.3"/>
    <row r="268" s="2" customFormat="1" x14ac:dyDescent="0.3"/>
    <row r="269" s="2" customFormat="1" x14ac:dyDescent="0.3"/>
    <row r="270" s="2" customFormat="1" x14ac:dyDescent="0.3"/>
    <row r="271" s="2" customFormat="1" x14ac:dyDescent="0.3"/>
    <row r="272" s="2" customFormat="1" x14ac:dyDescent="0.3"/>
    <row r="273" s="2" customFormat="1" x14ac:dyDescent="0.3"/>
    <row r="274" s="2" customFormat="1" x14ac:dyDescent="0.3"/>
    <row r="275" s="2" customFormat="1" x14ac:dyDescent="0.3"/>
    <row r="276" s="2" customFormat="1" x14ac:dyDescent="0.3"/>
    <row r="277" s="2" customFormat="1" x14ac:dyDescent="0.3"/>
    <row r="278" s="2" customFormat="1" x14ac:dyDescent="0.3"/>
    <row r="279" s="2" customFormat="1" x14ac:dyDescent="0.3"/>
    <row r="280" s="2" customFormat="1" x14ac:dyDescent="0.3"/>
    <row r="281" s="2" customFormat="1" x14ac:dyDescent="0.3"/>
    <row r="282" s="2" customFormat="1" x14ac:dyDescent="0.3"/>
    <row r="283" s="2" customFormat="1" x14ac:dyDescent="0.3"/>
    <row r="284" s="2" customFormat="1" x14ac:dyDescent="0.3"/>
    <row r="285" s="2" customFormat="1" x14ac:dyDescent="0.3"/>
    <row r="286" s="2" customFormat="1" x14ac:dyDescent="0.3"/>
    <row r="287" s="2" customFormat="1" x14ac:dyDescent="0.3"/>
    <row r="288" s="2" customFormat="1" x14ac:dyDescent="0.3"/>
  </sheetData>
  <sheetProtection algorithmName="SHA-512" hashValue="1bCpMaxZuwwWkzSsNIh+f+GtsAeDJeYUI4C5u7pDI4CZlJPr4p1r8DyMAxvRKaM+yRRXqN77TMfMJwU4VNfqTQ==" saltValue="3uIbQCHUbwl06CUnZGxjMg==" spinCount="100000" sheet="1" objects="1" scenarios="1"/>
  <mergeCells count="19">
    <mergeCell ref="Z13:AC13"/>
    <mergeCell ref="X3:X4"/>
    <mergeCell ref="R3:R4"/>
    <mergeCell ref="Q3:Q4"/>
    <mergeCell ref="T3:T4"/>
    <mergeCell ref="U3:U4"/>
    <mergeCell ref="S3:S4"/>
    <mergeCell ref="B2:E2"/>
    <mergeCell ref="F39:O43"/>
    <mergeCell ref="B11:E12"/>
    <mergeCell ref="F28:O34"/>
    <mergeCell ref="W3:W4"/>
    <mergeCell ref="Z15:AC15"/>
    <mergeCell ref="Z5:AC5"/>
    <mergeCell ref="Z6:AC6"/>
    <mergeCell ref="Z4:AC4"/>
    <mergeCell ref="Z10:AC10"/>
    <mergeCell ref="Z16:AC16"/>
    <mergeCell ref="Z14:AC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9C3AE-7438-4CD4-B87F-7F8122EB8C9D}">
  <dimension ref="A1:AN288"/>
  <sheetViews>
    <sheetView tabSelected="1" zoomScale="85" zoomScaleNormal="85" workbookViewId="0">
      <selection activeCell="D11" sqref="D11"/>
    </sheetView>
  </sheetViews>
  <sheetFormatPr defaultRowHeight="14.4" x14ac:dyDescent="0.3"/>
  <cols>
    <col min="1" max="3" width="9.109375" style="2"/>
    <col min="4" max="4" width="10.109375" style="2" bestFit="1" customWidth="1"/>
    <col min="5" max="6" width="9.109375" style="2"/>
    <col min="10" max="10" width="18.5546875" customWidth="1"/>
    <col min="19" max="40" width="9.109375" style="2"/>
  </cols>
  <sheetData>
    <row r="1" spans="1:27" x14ac:dyDescent="0.3">
      <c r="G1" s="2"/>
      <c r="H1" s="2"/>
      <c r="I1" s="2"/>
      <c r="J1" s="2"/>
      <c r="K1" s="2"/>
      <c r="L1" s="2"/>
      <c r="M1" s="2"/>
      <c r="N1" s="2"/>
      <c r="O1" s="2"/>
      <c r="P1" s="2"/>
      <c r="Q1" s="2"/>
      <c r="R1" s="2"/>
    </row>
    <row r="2" spans="1:27" ht="15" thickBot="1" x14ac:dyDescent="0.35">
      <c r="G2" s="2"/>
      <c r="H2" s="2"/>
      <c r="I2" s="2"/>
      <c r="J2" s="2"/>
      <c r="K2" s="2"/>
      <c r="L2" s="2"/>
      <c r="M2" s="2"/>
      <c r="N2" s="2"/>
      <c r="O2" s="2"/>
      <c r="P2" s="2"/>
      <c r="Q2" s="2"/>
      <c r="R2" s="2"/>
    </row>
    <row r="3" spans="1:27" ht="21.6" thickBot="1" x14ac:dyDescent="0.45">
      <c r="G3" s="55" t="s">
        <v>19</v>
      </c>
      <c r="H3" s="59"/>
      <c r="I3" s="59"/>
      <c r="J3" s="60"/>
      <c r="K3" s="2"/>
      <c r="L3" s="2"/>
      <c r="M3" s="2"/>
      <c r="N3" s="2"/>
      <c r="O3" s="2"/>
      <c r="P3" s="2"/>
      <c r="Q3" s="2"/>
      <c r="R3" s="2"/>
      <c r="T3" s="55" t="s">
        <v>21</v>
      </c>
      <c r="U3" s="56"/>
      <c r="V3" s="56"/>
      <c r="W3" s="56"/>
      <c r="X3" s="57"/>
      <c r="Y3" s="57"/>
      <c r="Z3" s="58"/>
      <c r="AA3" s="58"/>
    </row>
    <row r="4" spans="1:27" ht="18" x14ac:dyDescent="0.35">
      <c r="A4" s="8" t="s">
        <v>0</v>
      </c>
      <c r="B4" s="3"/>
      <c r="C4" s="3"/>
      <c r="D4" s="3">
        <v>30</v>
      </c>
      <c r="G4" s="49"/>
      <c r="H4" s="49"/>
      <c r="I4" s="49"/>
      <c r="J4" s="49"/>
      <c r="K4" s="2"/>
      <c r="L4" s="2"/>
      <c r="M4" s="2"/>
      <c r="N4" s="2"/>
      <c r="O4" s="2"/>
      <c r="P4" s="2"/>
      <c r="Q4" s="2"/>
      <c r="R4" s="2"/>
    </row>
    <row r="5" spans="1:27" ht="18" x14ac:dyDescent="0.35">
      <c r="A5" s="8" t="s">
        <v>11</v>
      </c>
      <c r="B5" s="3"/>
      <c r="C5" s="3"/>
      <c r="D5" s="29">
        <v>500</v>
      </c>
      <c r="G5" s="49"/>
      <c r="H5" s="49"/>
      <c r="I5" s="49"/>
      <c r="J5" s="49"/>
      <c r="K5" s="2"/>
      <c r="L5" s="2"/>
      <c r="M5" s="2"/>
      <c r="N5" s="2"/>
      <c r="O5" s="2"/>
      <c r="P5" s="2"/>
      <c r="Q5" s="2"/>
      <c r="R5" s="2"/>
    </row>
    <row r="6" spans="1:27" ht="18" x14ac:dyDescent="0.3">
      <c r="A6" s="8" t="s">
        <v>3</v>
      </c>
      <c r="B6" s="3"/>
      <c r="C6" s="3"/>
      <c r="D6" s="29">
        <v>20000</v>
      </c>
      <c r="G6" s="50"/>
      <c r="H6" s="50"/>
      <c r="I6" s="50"/>
      <c r="J6" s="50"/>
      <c r="K6" s="2"/>
      <c r="L6" s="2"/>
      <c r="M6" s="2"/>
      <c r="N6" s="2"/>
      <c r="O6" s="2"/>
      <c r="P6" s="2"/>
      <c r="Q6" s="2"/>
      <c r="R6" s="2"/>
    </row>
    <row r="7" spans="1:27" ht="18" x14ac:dyDescent="0.3">
      <c r="A7" s="8" t="s">
        <v>16</v>
      </c>
      <c r="B7" s="3"/>
      <c r="C7" s="3"/>
      <c r="D7" s="30">
        <v>0.08</v>
      </c>
      <c r="G7" s="51"/>
      <c r="H7" s="48"/>
      <c r="I7" s="48"/>
      <c r="J7" s="48"/>
      <c r="K7" s="2"/>
      <c r="L7" s="2"/>
      <c r="M7" s="2"/>
      <c r="N7" s="2"/>
      <c r="O7" s="2"/>
      <c r="P7" s="2"/>
      <c r="Q7" s="2"/>
      <c r="R7" s="2"/>
    </row>
    <row r="8" spans="1:27" ht="18" x14ac:dyDescent="0.35">
      <c r="A8" s="8" t="s">
        <v>10</v>
      </c>
      <c r="B8" s="3"/>
      <c r="C8" s="3"/>
      <c r="D8" s="31">
        <v>0.02</v>
      </c>
      <c r="G8" s="52"/>
      <c r="H8" s="4"/>
      <c r="I8" s="4"/>
      <c r="J8" s="4"/>
      <c r="K8" s="2"/>
      <c r="L8" s="2"/>
      <c r="M8" s="2"/>
      <c r="N8" s="2"/>
      <c r="O8" s="2"/>
      <c r="P8" s="2"/>
      <c r="Q8" s="2"/>
      <c r="R8" s="2"/>
    </row>
    <row r="9" spans="1:27" ht="18" x14ac:dyDescent="0.35">
      <c r="A9" s="3"/>
      <c r="B9" s="3"/>
      <c r="C9" s="3"/>
      <c r="D9" s="3"/>
      <c r="G9" s="6"/>
      <c r="H9" s="4"/>
      <c r="I9" s="4"/>
      <c r="J9" s="4"/>
      <c r="K9" s="2"/>
      <c r="L9" s="2"/>
      <c r="M9" s="2"/>
      <c r="N9" s="2"/>
      <c r="O9" s="2"/>
      <c r="P9" s="2"/>
      <c r="Q9" s="2"/>
      <c r="R9" s="2"/>
    </row>
    <row r="10" spans="1:27" ht="18" x14ac:dyDescent="0.35">
      <c r="G10" s="53"/>
      <c r="H10" s="53"/>
      <c r="I10" s="53"/>
      <c r="J10" s="53"/>
      <c r="K10" s="2"/>
      <c r="L10" s="2"/>
      <c r="M10" s="2"/>
      <c r="N10" s="2"/>
      <c r="O10" s="2"/>
      <c r="P10" s="2"/>
      <c r="Q10" s="2"/>
      <c r="R10" s="2"/>
    </row>
    <row r="11" spans="1:27" ht="18" x14ac:dyDescent="0.35">
      <c r="G11" s="54"/>
      <c r="H11" s="54"/>
      <c r="I11" s="54"/>
      <c r="J11" s="54"/>
      <c r="K11" s="2"/>
      <c r="L11" s="2"/>
      <c r="M11" s="2"/>
      <c r="N11" s="2"/>
      <c r="O11" s="2"/>
      <c r="P11" s="2"/>
      <c r="Q11" s="2"/>
      <c r="R11" s="2"/>
    </row>
    <row r="12" spans="1:27" x14ac:dyDescent="0.3">
      <c r="G12" s="2"/>
      <c r="H12" s="2"/>
      <c r="I12" s="2"/>
      <c r="J12" s="2"/>
      <c r="K12" s="2"/>
      <c r="L12" s="2"/>
      <c r="M12" s="2"/>
      <c r="N12" s="2"/>
      <c r="O12" s="2"/>
      <c r="P12" s="2"/>
      <c r="Q12" s="2"/>
      <c r="R12" s="2"/>
    </row>
    <row r="13" spans="1:27" ht="18" x14ac:dyDescent="0.35">
      <c r="G13" s="49"/>
      <c r="H13" s="49"/>
      <c r="I13" s="49"/>
      <c r="J13" s="49"/>
      <c r="K13" s="2"/>
      <c r="L13" s="2"/>
      <c r="M13" s="2"/>
      <c r="N13" s="2"/>
      <c r="O13" s="2"/>
      <c r="P13" s="2"/>
      <c r="Q13" s="2"/>
      <c r="R13" s="2"/>
    </row>
    <row r="14" spans="1:27" ht="18" x14ac:dyDescent="0.35">
      <c r="G14" s="49"/>
      <c r="H14" s="49"/>
      <c r="I14" s="49"/>
      <c r="J14" s="49"/>
      <c r="K14" s="2"/>
      <c r="L14" s="2"/>
      <c r="M14" s="2"/>
      <c r="N14" s="2"/>
      <c r="O14" s="2"/>
      <c r="P14" s="2"/>
      <c r="Q14" s="2"/>
      <c r="R14" s="2"/>
    </row>
    <row r="15" spans="1:27" ht="18" x14ac:dyDescent="0.35">
      <c r="G15" s="49"/>
      <c r="H15" s="49"/>
      <c r="I15" s="49"/>
      <c r="J15" s="49"/>
      <c r="K15" s="2"/>
      <c r="L15" s="2"/>
      <c r="M15" s="2"/>
      <c r="N15" s="2"/>
      <c r="O15" s="2"/>
      <c r="P15" s="2"/>
      <c r="Q15" s="2"/>
      <c r="R15" s="2"/>
    </row>
    <row r="16" spans="1:27" ht="18" x14ac:dyDescent="0.35">
      <c r="G16" s="49"/>
      <c r="H16" s="49"/>
      <c r="I16" s="49"/>
      <c r="J16" s="49"/>
      <c r="K16" s="2"/>
      <c r="L16" s="2"/>
      <c r="M16" s="2"/>
      <c r="N16" s="2"/>
      <c r="O16" s="2"/>
      <c r="P16" s="2"/>
      <c r="Q16" s="2"/>
      <c r="R16" s="2"/>
    </row>
    <row r="17" spans="7:18" x14ac:dyDescent="0.3">
      <c r="G17" s="2"/>
      <c r="H17" s="2"/>
      <c r="I17" s="2"/>
      <c r="J17" s="2"/>
      <c r="K17" s="2"/>
      <c r="L17" s="2"/>
      <c r="M17" s="2"/>
      <c r="N17" s="2"/>
      <c r="O17" s="2"/>
      <c r="P17" s="2"/>
      <c r="Q17" s="2"/>
      <c r="R17" s="2"/>
    </row>
    <row r="18" spans="7:18" x14ac:dyDescent="0.3">
      <c r="G18" s="2"/>
      <c r="H18" s="2"/>
      <c r="I18" s="2"/>
      <c r="J18" s="2"/>
      <c r="K18" s="2"/>
      <c r="L18" s="2"/>
      <c r="M18" s="2"/>
      <c r="N18" s="2"/>
      <c r="O18" s="2"/>
      <c r="P18" s="2"/>
      <c r="Q18" s="2"/>
      <c r="R18" s="2"/>
    </row>
    <row r="19" spans="7:18" x14ac:dyDescent="0.3">
      <c r="G19" s="2"/>
      <c r="H19" s="2"/>
      <c r="I19" s="2"/>
      <c r="J19" s="2"/>
      <c r="K19" s="2"/>
      <c r="L19" s="2"/>
      <c r="M19" s="2"/>
      <c r="N19" s="2"/>
      <c r="O19" s="2"/>
      <c r="P19" s="2"/>
      <c r="Q19" s="2"/>
      <c r="R19" s="2"/>
    </row>
    <row r="20" spans="7:18" x14ac:dyDescent="0.3">
      <c r="G20" s="2"/>
      <c r="H20" s="2"/>
      <c r="I20" s="2"/>
      <c r="J20" s="2"/>
      <c r="K20" s="2"/>
      <c r="L20" s="2"/>
      <c r="M20" s="2"/>
      <c r="N20" s="2"/>
      <c r="O20" s="2"/>
      <c r="P20" s="2"/>
      <c r="Q20" s="2"/>
      <c r="R20" s="2"/>
    </row>
    <row r="21" spans="7:18" x14ac:dyDescent="0.3">
      <c r="G21" s="2"/>
      <c r="H21" s="2"/>
      <c r="I21" s="2"/>
      <c r="J21" s="2"/>
      <c r="K21" s="2"/>
      <c r="L21" s="2"/>
      <c r="M21" s="2"/>
      <c r="N21" s="2"/>
      <c r="O21" s="2"/>
      <c r="P21" s="2"/>
      <c r="Q21" s="2"/>
      <c r="R21" s="2"/>
    </row>
    <row r="22" spans="7:18" x14ac:dyDescent="0.3">
      <c r="G22" s="2"/>
      <c r="H22" s="2"/>
      <c r="I22" s="2"/>
      <c r="J22" s="2"/>
      <c r="K22" s="2"/>
      <c r="L22" s="2"/>
      <c r="M22" s="2"/>
      <c r="N22" s="2"/>
      <c r="O22" s="2"/>
      <c r="P22" s="2"/>
      <c r="Q22" s="2"/>
      <c r="R22" s="2"/>
    </row>
    <row r="23" spans="7:18" x14ac:dyDescent="0.3">
      <c r="G23" s="2"/>
      <c r="H23" s="2"/>
      <c r="I23" s="2"/>
      <c r="J23" s="2"/>
      <c r="K23" s="2"/>
      <c r="L23" s="2"/>
      <c r="M23" s="2"/>
      <c r="N23" s="2"/>
      <c r="O23" s="2"/>
      <c r="P23" s="2"/>
      <c r="Q23" s="2"/>
      <c r="R23" s="2"/>
    </row>
    <row r="24" spans="7:18" x14ac:dyDescent="0.3">
      <c r="G24" s="2"/>
      <c r="H24" s="2"/>
      <c r="I24" s="2"/>
      <c r="J24" s="2"/>
      <c r="K24" s="2"/>
      <c r="L24" s="2"/>
      <c r="M24" s="2"/>
      <c r="N24" s="2"/>
      <c r="O24" s="2"/>
      <c r="P24" s="2"/>
      <c r="Q24" s="2"/>
      <c r="R24" s="2"/>
    </row>
    <row r="25" spans="7:18" x14ac:dyDescent="0.3">
      <c r="G25" s="2"/>
      <c r="H25" s="2"/>
      <c r="I25" s="2"/>
      <c r="J25" s="2"/>
      <c r="K25" s="2"/>
      <c r="L25" s="2"/>
      <c r="M25" s="2"/>
      <c r="N25" s="2"/>
      <c r="O25" s="2"/>
      <c r="P25" s="2"/>
      <c r="Q25" s="2"/>
      <c r="R25" s="2"/>
    </row>
    <row r="26" spans="7:18" x14ac:dyDescent="0.3">
      <c r="G26" s="2"/>
      <c r="H26" s="2"/>
      <c r="I26" s="2"/>
      <c r="J26" s="2"/>
      <c r="K26" s="2"/>
      <c r="L26" s="2"/>
      <c r="M26" s="2"/>
      <c r="N26" s="2"/>
      <c r="O26" s="2"/>
      <c r="P26" s="2"/>
      <c r="Q26" s="2"/>
      <c r="R26" s="2"/>
    </row>
    <row r="27" spans="7:18" x14ac:dyDescent="0.3">
      <c r="O27" s="2"/>
      <c r="P27" s="2"/>
      <c r="Q27" s="2"/>
      <c r="R27" s="2"/>
    </row>
    <row r="28" spans="7:18" x14ac:dyDescent="0.3">
      <c r="G28" s="2"/>
      <c r="H28" s="2"/>
      <c r="I28" s="2"/>
      <c r="J28" s="2"/>
      <c r="K28" s="2"/>
      <c r="L28" s="2"/>
      <c r="M28" s="2"/>
      <c r="N28" s="2"/>
      <c r="O28" s="2"/>
      <c r="P28" s="2"/>
      <c r="Q28" s="2"/>
      <c r="R28" s="2"/>
    </row>
    <row r="29" spans="7:18" x14ac:dyDescent="0.3">
      <c r="G29" s="2"/>
      <c r="H29" s="2"/>
      <c r="I29" s="2"/>
      <c r="J29" s="2"/>
      <c r="K29" s="2"/>
      <c r="L29" s="2"/>
      <c r="M29" s="2"/>
      <c r="N29" s="2"/>
      <c r="O29" s="2"/>
      <c r="P29" s="2"/>
      <c r="Q29" s="2"/>
      <c r="R29" s="2"/>
    </row>
    <row r="30" spans="7:18" x14ac:dyDescent="0.3">
      <c r="G30" s="2"/>
      <c r="H30" s="2"/>
      <c r="I30" s="2"/>
      <c r="J30" s="2"/>
      <c r="K30" s="2"/>
      <c r="L30" s="2"/>
      <c r="M30" s="2"/>
      <c r="N30" s="2"/>
      <c r="O30" s="2"/>
      <c r="P30" s="2"/>
      <c r="Q30" s="2"/>
      <c r="R30" s="2"/>
    </row>
    <row r="31" spans="7:18" x14ac:dyDescent="0.3">
      <c r="G31" s="2"/>
      <c r="H31" s="2"/>
      <c r="I31" s="2"/>
      <c r="J31" s="2"/>
      <c r="K31" s="2"/>
      <c r="L31" s="2"/>
      <c r="M31" s="2"/>
      <c r="N31" s="2"/>
      <c r="O31" s="2"/>
      <c r="P31" s="2"/>
      <c r="Q31" s="2"/>
      <c r="R31" s="2"/>
    </row>
    <row r="32" spans="7:18" x14ac:dyDescent="0.3">
      <c r="G32" s="2"/>
      <c r="H32" s="2"/>
      <c r="I32" s="2"/>
      <c r="J32" s="2"/>
      <c r="K32" s="2"/>
      <c r="L32" s="2"/>
      <c r="M32" s="2"/>
      <c r="N32" s="2"/>
      <c r="O32" s="2"/>
      <c r="P32" s="2"/>
      <c r="Q32" s="2"/>
      <c r="R32" s="2"/>
    </row>
    <row r="33" spans="7:18" x14ac:dyDescent="0.3">
      <c r="G33" s="2"/>
      <c r="H33" s="2"/>
      <c r="I33" s="2"/>
      <c r="J33" s="2"/>
      <c r="K33" s="2"/>
      <c r="L33" s="2"/>
      <c r="M33" s="2"/>
      <c r="N33" s="2"/>
      <c r="O33" s="2"/>
      <c r="P33" s="2"/>
      <c r="Q33" s="2"/>
      <c r="R33" s="2"/>
    </row>
    <row r="34" spans="7:18" x14ac:dyDescent="0.3">
      <c r="G34" s="2"/>
      <c r="H34" s="2"/>
      <c r="I34" s="2"/>
      <c r="J34" s="2"/>
      <c r="K34" s="2"/>
      <c r="L34" s="2"/>
      <c r="M34" s="2"/>
      <c r="N34" s="2"/>
      <c r="O34" s="2"/>
      <c r="P34" s="2"/>
      <c r="Q34" s="2"/>
      <c r="R34" s="2"/>
    </row>
    <row r="35" spans="7:18" x14ac:dyDescent="0.3">
      <c r="G35" s="2"/>
      <c r="H35" s="2"/>
      <c r="I35" s="2"/>
      <c r="J35" s="2"/>
      <c r="K35" s="2"/>
      <c r="L35" s="2"/>
      <c r="M35" s="2"/>
      <c r="N35" s="2"/>
      <c r="O35" s="2"/>
      <c r="P35" s="2"/>
      <c r="Q35" s="2"/>
      <c r="R35" s="2"/>
    </row>
    <row r="36" spans="7:18" x14ac:dyDescent="0.3">
      <c r="G36" s="2"/>
      <c r="H36" s="2"/>
      <c r="I36" s="2"/>
      <c r="J36" s="2"/>
      <c r="K36" s="2"/>
      <c r="L36" s="2"/>
      <c r="M36" s="2"/>
      <c r="N36" s="2"/>
      <c r="O36" s="2"/>
      <c r="P36" s="2"/>
      <c r="Q36" s="2"/>
      <c r="R36" s="2"/>
    </row>
    <row r="37" spans="7:18" x14ac:dyDescent="0.3">
      <c r="G37" s="2"/>
      <c r="H37" s="2"/>
      <c r="I37" s="2"/>
      <c r="J37" s="2"/>
      <c r="K37" s="2"/>
      <c r="L37" s="2"/>
      <c r="M37" s="2"/>
      <c r="N37" s="2"/>
      <c r="O37" s="2"/>
      <c r="P37" s="2"/>
      <c r="Q37" s="2"/>
      <c r="R37" s="2"/>
    </row>
    <row r="38" spans="7:18" x14ac:dyDescent="0.3">
      <c r="G38" s="2"/>
      <c r="H38" s="2"/>
      <c r="I38" s="2"/>
      <c r="J38" s="2"/>
      <c r="K38" s="2"/>
      <c r="L38" s="2"/>
      <c r="M38" s="2"/>
      <c r="N38" s="2"/>
      <c r="O38" s="2"/>
      <c r="P38" s="2"/>
      <c r="Q38" s="2"/>
      <c r="R38" s="2"/>
    </row>
    <row r="39" spans="7:18" x14ac:dyDescent="0.3">
      <c r="G39" s="2"/>
      <c r="H39" s="2"/>
      <c r="I39" s="2"/>
      <c r="J39" s="2"/>
      <c r="K39" s="2"/>
      <c r="L39" s="2"/>
      <c r="M39" s="2"/>
      <c r="N39" s="2"/>
      <c r="O39" s="2"/>
      <c r="P39" s="2"/>
      <c r="Q39" s="2"/>
      <c r="R39" s="2"/>
    </row>
    <row r="40" spans="7:18" x14ac:dyDescent="0.3">
      <c r="G40" s="2"/>
      <c r="H40" s="2"/>
      <c r="I40" s="2"/>
      <c r="J40" s="2"/>
      <c r="K40" s="2"/>
      <c r="L40" s="2"/>
      <c r="M40" s="2"/>
      <c r="N40" s="2"/>
      <c r="O40" s="2"/>
      <c r="P40" s="2"/>
      <c r="Q40" s="2"/>
      <c r="R40" s="2"/>
    </row>
    <row r="41" spans="7:18" x14ac:dyDescent="0.3">
      <c r="G41" s="2"/>
      <c r="H41" s="2"/>
      <c r="I41" s="2"/>
      <c r="J41" s="2"/>
      <c r="K41" s="2"/>
      <c r="L41" s="2"/>
      <c r="M41" s="2"/>
      <c r="N41" s="2"/>
      <c r="O41" s="2"/>
      <c r="P41" s="2"/>
      <c r="Q41" s="2"/>
      <c r="R41" s="2"/>
    </row>
    <row r="42" spans="7:18" x14ac:dyDescent="0.3">
      <c r="G42" s="2"/>
      <c r="H42" s="2"/>
      <c r="I42" s="2"/>
      <c r="J42" s="2"/>
      <c r="K42" s="2"/>
      <c r="L42" s="2"/>
      <c r="M42" s="2"/>
      <c r="N42" s="2"/>
      <c r="O42" s="2"/>
      <c r="P42" s="2"/>
      <c r="Q42" s="2"/>
      <c r="R42" s="2"/>
    </row>
    <row r="43" spans="7:18" x14ac:dyDescent="0.3">
      <c r="G43" s="2"/>
      <c r="H43" s="2"/>
      <c r="I43" s="2"/>
      <c r="J43" s="2"/>
      <c r="K43" s="2"/>
      <c r="L43" s="2"/>
      <c r="M43" s="2"/>
      <c r="N43" s="2"/>
      <c r="O43" s="2"/>
      <c r="P43" s="2"/>
      <c r="Q43" s="2"/>
      <c r="R43" s="2"/>
    </row>
    <row r="44" spans="7:18" x14ac:dyDescent="0.3">
      <c r="G44" s="2"/>
      <c r="H44" s="2"/>
      <c r="I44" s="2"/>
      <c r="J44" s="2"/>
      <c r="K44" s="2"/>
      <c r="L44" s="2"/>
      <c r="M44" s="2"/>
      <c r="N44" s="2"/>
      <c r="O44" s="2"/>
      <c r="P44" s="2"/>
      <c r="Q44" s="2"/>
      <c r="R44" s="2"/>
    </row>
    <row r="45" spans="7:18" x14ac:dyDescent="0.3">
      <c r="G45" s="2"/>
      <c r="H45" s="2"/>
      <c r="I45" s="2"/>
      <c r="J45" s="2"/>
      <c r="K45" s="2"/>
      <c r="L45" s="2"/>
      <c r="M45" s="2"/>
      <c r="N45" s="2"/>
      <c r="O45" s="2"/>
      <c r="P45" s="2"/>
      <c r="Q45" s="2"/>
      <c r="R45" s="2"/>
    </row>
    <row r="46" spans="7:18" x14ac:dyDescent="0.3">
      <c r="G46" s="2"/>
      <c r="H46" s="2"/>
      <c r="I46" s="2"/>
      <c r="J46" s="2"/>
      <c r="K46" s="2"/>
      <c r="L46" s="2"/>
      <c r="M46" s="2"/>
      <c r="N46" s="2"/>
      <c r="O46" s="2"/>
      <c r="P46" s="2"/>
      <c r="Q46" s="2"/>
      <c r="R46" s="2"/>
    </row>
    <row r="47" spans="7:18" x14ac:dyDescent="0.3">
      <c r="G47" s="2"/>
      <c r="H47" s="2"/>
      <c r="I47" s="2"/>
      <c r="J47" s="2"/>
      <c r="K47" s="2"/>
      <c r="L47" s="2"/>
      <c r="M47" s="2"/>
      <c r="N47" s="2"/>
      <c r="O47" s="2"/>
      <c r="P47" s="2"/>
      <c r="Q47" s="2"/>
      <c r="R47" s="2"/>
    </row>
    <row r="48" spans="7:18" x14ac:dyDescent="0.3">
      <c r="G48" s="2"/>
      <c r="H48" s="2"/>
      <c r="I48" s="2"/>
      <c r="J48" s="2"/>
      <c r="K48" s="2"/>
      <c r="L48" s="2"/>
      <c r="M48" s="2"/>
      <c r="N48" s="2"/>
      <c r="O48" s="2"/>
      <c r="P48" s="2"/>
      <c r="Q48" s="2"/>
      <c r="R48" s="2"/>
    </row>
    <row r="49" spans="7:18" x14ac:dyDescent="0.3">
      <c r="G49" s="2"/>
      <c r="H49" s="2"/>
      <c r="I49" s="2"/>
      <c r="J49" s="2"/>
      <c r="K49" s="2"/>
      <c r="L49" s="2"/>
      <c r="M49" s="2"/>
      <c r="N49" s="2"/>
      <c r="O49" s="2"/>
      <c r="P49" s="2"/>
      <c r="Q49" s="2"/>
      <c r="R49" s="2"/>
    </row>
    <row r="50" spans="7:18" x14ac:dyDescent="0.3">
      <c r="G50" s="2"/>
      <c r="H50" s="2"/>
      <c r="I50" s="2"/>
      <c r="J50" s="2"/>
      <c r="K50" s="2"/>
      <c r="L50" s="2"/>
      <c r="M50" s="2"/>
      <c r="N50" s="2"/>
      <c r="O50" s="2"/>
      <c r="P50" s="2"/>
      <c r="Q50" s="2"/>
      <c r="R50" s="2"/>
    </row>
    <row r="51" spans="7:18" x14ac:dyDescent="0.3">
      <c r="G51" s="2"/>
      <c r="H51" s="2"/>
      <c r="I51" s="2"/>
      <c r="J51" s="2"/>
      <c r="K51" s="2"/>
      <c r="L51" s="2"/>
      <c r="M51" s="2"/>
      <c r="N51" s="2"/>
      <c r="O51" s="2"/>
      <c r="P51" s="2"/>
      <c r="Q51" s="2"/>
      <c r="R51" s="2"/>
    </row>
    <row r="52" spans="7:18" x14ac:dyDescent="0.3">
      <c r="G52" s="2"/>
      <c r="H52" s="2"/>
      <c r="I52" s="2"/>
      <c r="J52" s="2"/>
      <c r="K52" s="2"/>
      <c r="L52" s="2"/>
      <c r="M52" s="2"/>
      <c r="N52" s="2"/>
      <c r="O52" s="2"/>
      <c r="P52" s="2"/>
      <c r="Q52" s="2"/>
      <c r="R52" s="2"/>
    </row>
    <row r="53" spans="7:18" x14ac:dyDescent="0.3">
      <c r="G53" s="2"/>
      <c r="H53" s="2"/>
      <c r="I53" s="2"/>
      <c r="J53" s="2"/>
      <c r="K53" s="2"/>
      <c r="L53" s="2"/>
      <c r="M53" s="2"/>
      <c r="N53" s="2"/>
      <c r="O53" s="2"/>
      <c r="P53" s="2"/>
      <c r="Q53" s="2"/>
      <c r="R53" s="2"/>
    </row>
    <row r="54" spans="7:18" x14ac:dyDescent="0.3">
      <c r="G54" s="2"/>
      <c r="H54" s="2"/>
      <c r="I54" s="2"/>
      <c r="J54" s="2"/>
      <c r="K54" s="2"/>
      <c r="L54" s="2"/>
      <c r="M54" s="2"/>
      <c r="N54" s="2"/>
      <c r="O54" s="2"/>
      <c r="P54" s="2"/>
      <c r="Q54" s="2"/>
      <c r="R54" s="2"/>
    </row>
    <row r="55" spans="7:18" x14ac:dyDescent="0.3">
      <c r="G55" s="2"/>
      <c r="H55" s="2"/>
      <c r="I55" s="2"/>
      <c r="J55" s="2"/>
      <c r="K55" s="2"/>
      <c r="L55" s="2"/>
      <c r="M55" s="2"/>
      <c r="N55" s="2"/>
      <c r="O55" s="2"/>
      <c r="P55" s="2"/>
      <c r="Q55" s="2"/>
      <c r="R55" s="2"/>
    </row>
    <row r="56" spans="7:18" x14ac:dyDescent="0.3">
      <c r="G56" s="2"/>
      <c r="H56" s="2"/>
      <c r="I56" s="2"/>
      <c r="J56" s="2"/>
      <c r="K56" s="2"/>
      <c r="L56" s="2"/>
      <c r="M56" s="2"/>
      <c r="N56" s="2"/>
      <c r="O56" s="2"/>
      <c r="P56" s="2"/>
      <c r="Q56" s="2"/>
      <c r="R56" s="2"/>
    </row>
    <row r="57" spans="7:18" x14ac:dyDescent="0.3">
      <c r="G57" s="2"/>
      <c r="H57" s="2"/>
      <c r="I57" s="2"/>
      <c r="J57" s="2"/>
      <c r="K57" s="2"/>
      <c r="L57" s="2"/>
      <c r="M57" s="2"/>
      <c r="N57" s="2"/>
      <c r="O57" s="2"/>
      <c r="P57" s="2"/>
      <c r="Q57" s="2"/>
      <c r="R57" s="2"/>
    </row>
    <row r="58" spans="7:18" x14ac:dyDescent="0.3">
      <c r="G58" s="2"/>
      <c r="H58" s="2"/>
      <c r="I58" s="2"/>
      <c r="J58" s="2"/>
      <c r="K58" s="2"/>
      <c r="L58" s="2"/>
      <c r="M58" s="2"/>
      <c r="N58" s="2"/>
      <c r="O58" s="2"/>
      <c r="P58" s="2"/>
      <c r="Q58" s="2"/>
      <c r="R58" s="2"/>
    </row>
    <row r="59" spans="7:18" x14ac:dyDescent="0.3">
      <c r="G59" s="2"/>
      <c r="H59" s="2"/>
      <c r="I59" s="2"/>
      <c r="J59" s="2"/>
      <c r="K59" s="2"/>
      <c r="L59" s="2"/>
      <c r="M59" s="2"/>
      <c r="N59" s="2"/>
      <c r="O59" s="2"/>
      <c r="P59" s="2"/>
      <c r="Q59" s="2"/>
      <c r="R59" s="2"/>
    </row>
    <row r="60" spans="7:18" x14ac:dyDescent="0.3">
      <c r="G60" s="2"/>
      <c r="H60" s="2"/>
      <c r="I60" s="2"/>
      <c r="J60" s="2"/>
      <c r="K60" s="2"/>
      <c r="L60" s="2"/>
      <c r="M60" s="2"/>
      <c r="N60" s="2"/>
      <c r="O60" s="2"/>
      <c r="P60" s="2"/>
      <c r="Q60" s="2"/>
      <c r="R60" s="2"/>
    </row>
    <row r="61" spans="7:18" x14ac:dyDescent="0.3">
      <c r="G61" s="2"/>
      <c r="H61" s="2"/>
      <c r="I61" s="2"/>
      <c r="J61" s="2"/>
      <c r="K61" s="2"/>
      <c r="L61" s="2"/>
      <c r="M61" s="2"/>
      <c r="N61" s="2"/>
      <c r="O61" s="2"/>
      <c r="P61" s="2"/>
      <c r="Q61" s="2"/>
      <c r="R61" s="2"/>
    </row>
    <row r="62" spans="7:18" x14ac:dyDescent="0.3">
      <c r="G62" s="2"/>
      <c r="H62" s="2"/>
      <c r="I62" s="2"/>
      <c r="J62" s="2"/>
      <c r="K62" s="2"/>
      <c r="L62" s="2"/>
      <c r="M62" s="2"/>
      <c r="N62" s="2"/>
      <c r="O62" s="2"/>
      <c r="P62" s="2"/>
      <c r="Q62" s="2"/>
      <c r="R62" s="2"/>
    </row>
    <row r="63" spans="7:18" x14ac:dyDescent="0.3">
      <c r="G63" s="2"/>
      <c r="H63" s="2"/>
      <c r="I63" s="2"/>
      <c r="J63" s="2"/>
      <c r="K63" s="2"/>
      <c r="L63" s="2"/>
      <c r="M63" s="2"/>
      <c r="N63" s="2"/>
      <c r="O63" s="2"/>
      <c r="P63" s="2"/>
      <c r="Q63" s="2"/>
      <c r="R63" s="2"/>
    </row>
    <row r="64" spans="7:18" x14ac:dyDescent="0.3">
      <c r="G64" s="2"/>
      <c r="H64" s="2"/>
      <c r="I64" s="2"/>
      <c r="J64" s="2"/>
      <c r="K64" s="2"/>
      <c r="L64" s="2"/>
      <c r="M64" s="2"/>
      <c r="N64" s="2"/>
      <c r="O64" s="2"/>
      <c r="P64" s="2"/>
      <c r="Q64" s="2"/>
      <c r="R64" s="2"/>
    </row>
    <row r="65" spans="7:18" x14ac:dyDescent="0.3">
      <c r="G65" s="2"/>
      <c r="H65" s="2"/>
      <c r="I65" s="2"/>
      <c r="J65" s="2"/>
      <c r="K65" s="2"/>
      <c r="L65" s="2"/>
      <c r="M65" s="2"/>
      <c r="N65" s="2"/>
      <c r="O65" s="2"/>
      <c r="P65" s="2"/>
      <c r="Q65" s="2"/>
      <c r="R65" s="2"/>
    </row>
    <row r="66" spans="7:18" x14ac:dyDescent="0.3">
      <c r="G66" s="2"/>
      <c r="H66" s="2"/>
      <c r="I66" s="2"/>
      <c r="J66" s="2"/>
      <c r="K66" s="2"/>
      <c r="L66" s="2"/>
      <c r="M66" s="2"/>
      <c r="N66" s="2"/>
      <c r="O66" s="2"/>
      <c r="P66" s="2"/>
      <c r="Q66" s="2"/>
      <c r="R66" s="2"/>
    </row>
    <row r="67" spans="7:18" x14ac:dyDescent="0.3">
      <c r="G67" s="2"/>
      <c r="H67" s="2"/>
      <c r="I67" s="2"/>
      <c r="J67" s="2"/>
      <c r="K67" s="2"/>
      <c r="L67" s="2"/>
      <c r="M67" s="2"/>
      <c r="N67" s="2"/>
      <c r="O67" s="2"/>
      <c r="P67" s="2"/>
      <c r="Q67" s="2"/>
      <c r="R67" s="2"/>
    </row>
    <row r="68" spans="7:18" x14ac:dyDescent="0.3">
      <c r="G68" s="2"/>
      <c r="H68" s="2"/>
      <c r="I68" s="2"/>
      <c r="J68" s="2"/>
      <c r="K68" s="2"/>
      <c r="L68" s="2"/>
      <c r="M68" s="2"/>
      <c r="N68" s="2"/>
      <c r="O68" s="2"/>
      <c r="P68" s="2"/>
      <c r="Q68" s="2"/>
      <c r="R68" s="2"/>
    </row>
    <row r="69" spans="7:18" x14ac:dyDescent="0.3">
      <c r="G69" s="2"/>
      <c r="H69" s="2"/>
      <c r="I69" s="2"/>
      <c r="J69" s="2"/>
      <c r="K69" s="2"/>
      <c r="L69" s="2"/>
      <c r="M69" s="2"/>
      <c r="N69" s="2"/>
      <c r="O69" s="2"/>
      <c r="P69" s="2"/>
      <c r="Q69" s="2"/>
      <c r="R69" s="2"/>
    </row>
    <row r="70" spans="7:18" x14ac:dyDescent="0.3">
      <c r="G70" s="2"/>
      <c r="H70" s="2"/>
      <c r="I70" s="2"/>
      <c r="J70" s="2"/>
      <c r="K70" s="2"/>
      <c r="L70" s="2"/>
      <c r="M70" s="2"/>
      <c r="N70" s="2"/>
      <c r="O70" s="2"/>
      <c r="P70" s="2"/>
      <c r="Q70" s="2"/>
      <c r="R70" s="2"/>
    </row>
    <row r="71" spans="7:18" x14ac:dyDescent="0.3">
      <c r="G71" s="2"/>
      <c r="H71" s="2"/>
      <c r="I71" s="2"/>
      <c r="J71" s="2"/>
      <c r="K71" s="2"/>
      <c r="L71" s="2"/>
      <c r="M71" s="2"/>
      <c r="N71" s="2"/>
      <c r="O71" s="2"/>
      <c r="P71" s="2"/>
      <c r="Q71" s="2"/>
      <c r="R71" s="2"/>
    </row>
    <row r="72" spans="7:18" x14ac:dyDescent="0.3">
      <c r="G72" s="2"/>
      <c r="H72" s="2"/>
      <c r="I72" s="2"/>
      <c r="J72" s="2"/>
      <c r="K72" s="2"/>
      <c r="L72" s="2"/>
      <c r="M72" s="2"/>
      <c r="N72" s="2"/>
      <c r="O72" s="2"/>
      <c r="P72" s="2"/>
      <c r="Q72" s="2"/>
      <c r="R72" s="2"/>
    </row>
    <row r="73" spans="7:18" x14ac:dyDescent="0.3">
      <c r="G73" s="2"/>
      <c r="H73" s="2"/>
      <c r="I73" s="2"/>
      <c r="J73" s="2"/>
      <c r="K73" s="2"/>
      <c r="L73" s="2"/>
      <c r="M73" s="2"/>
      <c r="N73" s="2"/>
      <c r="O73" s="2"/>
      <c r="P73" s="2"/>
      <c r="Q73" s="2"/>
      <c r="R73" s="2"/>
    </row>
    <row r="74" spans="7:18" x14ac:dyDescent="0.3">
      <c r="G74" s="2"/>
      <c r="H74" s="2"/>
      <c r="I74" s="2"/>
      <c r="J74" s="2"/>
      <c r="K74" s="2"/>
      <c r="L74" s="2"/>
      <c r="M74" s="2"/>
      <c r="N74" s="2"/>
      <c r="O74" s="2"/>
      <c r="P74" s="2"/>
      <c r="Q74" s="2"/>
      <c r="R74" s="2"/>
    </row>
    <row r="75" spans="7:18" x14ac:dyDescent="0.3">
      <c r="G75" s="2"/>
      <c r="H75" s="2"/>
      <c r="I75" s="2"/>
      <c r="J75" s="2"/>
      <c r="K75" s="2"/>
      <c r="L75" s="2"/>
      <c r="M75" s="2"/>
      <c r="N75" s="2"/>
      <c r="O75" s="2"/>
      <c r="P75" s="2"/>
      <c r="Q75" s="2"/>
      <c r="R75" s="2"/>
    </row>
    <row r="76" spans="7:18" x14ac:dyDescent="0.3">
      <c r="G76" s="2"/>
      <c r="H76" s="2"/>
      <c r="I76" s="2"/>
      <c r="J76" s="2"/>
      <c r="K76" s="2"/>
      <c r="L76" s="2"/>
      <c r="M76" s="2"/>
      <c r="N76" s="2"/>
      <c r="O76" s="2"/>
      <c r="P76" s="2"/>
      <c r="Q76" s="2"/>
      <c r="R76" s="2"/>
    </row>
    <row r="77" spans="7:18" x14ac:dyDescent="0.3">
      <c r="G77" s="2"/>
      <c r="H77" s="2"/>
      <c r="I77" s="2"/>
      <c r="J77" s="2"/>
      <c r="K77" s="2"/>
      <c r="L77" s="2"/>
      <c r="M77" s="2"/>
      <c r="N77" s="2"/>
      <c r="O77" s="2"/>
      <c r="P77" s="2"/>
      <c r="Q77" s="2"/>
      <c r="R77" s="2"/>
    </row>
    <row r="78" spans="7:18" x14ac:dyDescent="0.3">
      <c r="G78" s="2"/>
      <c r="H78" s="2"/>
      <c r="I78" s="2"/>
      <c r="J78" s="2"/>
      <c r="K78" s="2"/>
      <c r="L78" s="2"/>
      <c r="M78" s="2"/>
      <c r="N78" s="2"/>
      <c r="O78" s="2"/>
      <c r="P78" s="2"/>
      <c r="Q78" s="2"/>
      <c r="R78" s="2"/>
    </row>
    <row r="79" spans="7:18" x14ac:dyDescent="0.3">
      <c r="G79" s="2"/>
      <c r="H79" s="2"/>
      <c r="I79" s="2"/>
      <c r="J79" s="2"/>
      <c r="K79" s="2"/>
      <c r="L79" s="2"/>
      <c r="M79" s="2"/>
      <c r="N79" s="2"/>
      <c r="O79" s="2"/>
      <c r="P79" s="2"/>
      <c r="Q79" s="2"/>
      <c r="R79" s="2"/>
    </row>
    <row r="80" spans="7:18" x14ac:dyDescent="0.3">
      <c r="G80" s="2"/>
      <c r="H80" s="2"/>
      <c r="I80" s="2"/>
      <c r="J80" s="2"/>
      <c r="K80" s="2"/>
      <c r="L80" s="2"/>
      <c r="M80" s="2"/>
      <c r="N80" s="2"/>
      <c r="O80" s="2"/>
      <c r="P80" s="2"/>
      <c r="Q80" s="2"/>
      <c r="R80" s="2"/>
    </row>
    <row r="81" spans="7:18" x14ac:dyDescent="0.3">
      <c r="G81" s="2"/>
      <c r="H81" s="2"/>
      <c r="I81" s="2"/>
      <c r="J81" s="2"/>
      <c r="K81" s="2"/>
      <c r="L81" s="2"/>
      <c r="M81" s="2"/>
      <c r="N81" s="2"/>
      <c r="O81" s="2"/>
      <c r="P81" s="2"/>
      <c r="Q81" s="2"/>
      <c r="R81" s="2"/>
    </row>
    <row r="82" spans="7:18" x14ac:dyDescent="0.3">
      <c r="G82" s="2"/>
      <c r="H82" s="2"/>
      <c r="I82" s="2"/>
      <c r="J82" s="2"/>
      <c r="K82" s="2"/>
      <c r="L82" s="2"/>
      <c r="M82" s="2"/>
      <c r="N82" s="2"/>
      <c r="O82" s="2"/>
      <c r="P82" s="2"/>
      <c r="Q82" s="2"/>
      <c r="R82" s="2"/>
    </row>
    <row r="83" spans="7:18" x14ac:dyDescent="0.3">
      <c r="G83" s="2"/>
      <c r="H83" s="2"/>
      <c r="I83" s="2"/>
      <c r="J83" s="2"/>
      <c r="K83" s="2"/>
      <c r="L83" s="2"/>
      <c r="M83" s="2"/>
      <c r="N83" s="2"/>
      <c r="O83" s="2"/>
      <c r="P83" s="2"/>
      <c r="Q83" s="2"/>
      <c r="R83" s="2"/>
    </row>
    <row r="84" spans="7:18" x14ac:dyDescent="0.3">
      <c r="G84" s="2"/>
      <c r="H84" s="2"/>
      <c r="I84" s="2"/>
      <c r="J84" s="2"/>
      <c r="K84" s="2"/>
      <c r="L84" s="2"/>
      <c r="M84" s="2"/>
      <c r="N84" s="2"/>
      <c r="O84" s="2"/>
      <c r="P84" s="2"/>
      <c r="Q84" s="2"/>
      <c r="R84" s="2"/>
    </row>
    <row r="85" spans="7:18" x14ac:dyDescent="0.3">
      <c r="G85" s="2"/>
      <c r="H85" s="2"/>
      <c r="I85" s="2"/>
      <c r="J85" s="2"/>
      <c r="K85" s="2"/>
      <c r="L85" s="2"/>
      <c r="M85" s="2"/>
      <c r="N85" s="2"/>
      <c r="O85" s="2"/>
      <c r="P85" s="2"/>
      <c r="Q85" s="2"/>
      <c r="R85" s="2"/>
    </row>
    <row r="86" spans="7:18" x14ac:dyDescent="0.3">
      <c r="G86" s="2"/>
      <c r="H86" s="2"/>
      <c r="I86" s="2"/>
      <c r="J86" s="2"/>
      <c r="K86" s="2"/>
      <c r="L86" s="2"/>
      <c r="M86" s="2"/>
      <c r="N86" s="2"/>
      <c r="O86" s="2"/>
      <c r="P86" s="2"/>
      <c r="Q86" s="2"/>
      <c r="R86" s="2"/>
    </row>
    <row r="87" spans="7:18" x14ac:dyDescent="0.3">
      <c r="G87" s="2"/>
      <c r="H87" s="2"/>
      <c r="I87" s="2"/>
      <c r="J87" s="2"/>
      <c r="K87" s="2"/>
      <c r="L87" s="2"/>
      <c r="M87" s="2"/>
      <c r="N87" s="2"/>
      <c r="O87" s="2"/>
      <c r="P87" s="2"/>
      <c r="Q87" s="2"/>
      <c r="R87" s="2"/>
    </row>
    <row r="88" spans="7:18" x14ac:dyDescent="0.3">
      <c r="G88" s="2"/>
      <c r="H88" s="2"/>
      <c r="I88" s="2"/>
      <c r="J88" s="2"/>
      <c r="K88" s="2"/>
      <c r="L88" s="2"/>
      <c r="M88" s="2"/>
      <c r="N88" s="2"/>
      <c r="O88" s="2"/>
      <c r="P88" s="2"/>
      <c r="Q88" s="2"/>
      <c r="R88" s="2"/>
    </row>
    <row r="89" spans="7:18" x14ac:dyDescent="0.3">
      <c r="G89" s="2"/>
      <c r="H89" s="2"/>
      <c r="I89" s="2"/>
      <c r="J89" s="2"/>
      <c r="K89" s="2"/>
      <c r="L89" s="2"/>
      <c r="M89" s="2"/>
      <c r="N89" s="2"/>
      <c r="O89" s="2"/>
      <c r="P89" s="2"/>
      <c r="Q89" s="2"/>
      <c r="R89" s="2"/>
    </row>
    <row r="90" spans="7:18" x14ac:dyDescent="0.3">
      <c r="G90" s="2"/>
      <c r="H90" s="2"/>
      <c r="I90" s="2"/>
      <c r="J90" s="2"/>
      <c r="K90" s="2"/>
      <c r="L90" s="2"/>
      <c r="M90" s="2"/>
      <c r="N90" s="2"/>
      <c r="O90" s="2"/>
      <c r="P90" s="2"/>
      <c r="Q90" s="2"/>
      <c r="R90" s="2"/>
    </row>
    <row r="91" spans="7:18" x14ac:dyDescent="0.3">
      <c r="G91" s="2"/>
      <c r="H91" s="2"/>
      <c r="I91" s="2"/>
      <c r="J91" s="2"/>
      <c r="K91" s="2"/>
      <c r="L91" s="2"/>
      <c r="M91" s="2"/>
      <c r="N91" s="2"/>
      <c r="O91" s="2"/>
      <c r="P91" s="2"/>
      <c r="Q91" s="2"/>
      <c r="R91" s="2"/>
    </row>
    <row r="92" spans="7:18" x14ac:dyDescent="0.3">
      <c r="G92" s="2"/>
      <c r="H92" s="2"/>
      <c r="I92" s="2"/>
      <c r="J92" s="2"/>
      <c r="K92" s="2"/>
      <c r="L92" s="2"/>
      <c r="M92" s="2"/>
      <c r="N92" s="2"/>
      <c r="O92" s="2"/>
      <c r="P92" s="2"/>
      <c r="Q92" s="2"/>
      <c r="R92" s="2"/>
    </row>
    <row r="93" spans="7:18" x14ac:dyDescent="0.3">
      <c r="G93" s="2"/>
      <c r="H93" s="2"/>
      <c r="I93" s="2"/>
      <c r="J93" s="2"/>
      <c r="K93" s="2"/>
      <c r="L93" s="2"/>
      <c r="M93" s="2"/>
      <c r="N93" s="2"/>
      <c r="O93" s="2"/>
      <c r="P93" s="2"/>
      <c r="Q93" s="2"/>
      <c r="R93" s="2"/>
    </row>
    <row r="94" spans="7:18" x14ac:dyDescent="0.3">
      <c r="G94" s="2"/>
      <c r="H94" s="2"/>
      <c r="I94" s="2"/>
      <c r="J94" s="2"/>
      <c r="K94" s="2"/>
      <c r="L94" s="2"/>
      <c r="M94" s="2"/>
      <c r="N94" s="2"/>
      <c r="O94" s="2"/>
      <c r="P94" s="2"/>
      <c r="Q94" s="2"/>
      <c r="R94" s="2"/>
    </row>
    <row r="95" spans="7:18" x14ac:dyDescent="0.3">
      <c r="G95" s="2"/>
      <c r="H95" s="2"/>
      <c r="I95" s="2"/>
      <c r="J95" s="2"/>
      <c r="K95" s="2"/>
      <c r="L95" s="2"/>
      <c r="M95" s="2"/>
      <c r="N95" s="2"/>
      <c r="O95" s="2"/>
      <c r="P95" s="2"/>
      <c r="Q95" s="2"/>
      <c r="R95" s="2"/>
    </row>
    <row r="96" spans="7:18" x14ac:dyDescent="0.3">
      <c r="G96" s="2"/>
      <c r="H96" s="2"/>
      <c r="I96" s="2"/>
      <c r="J96" s="2"/>
      <c r="K96" s="2"/>
      <c r="L96" s="2"/>
      <c r="M96" s="2"/>
      <c r="N96" s="2"/>
      <c r="O96" s="2"/>
      <c r="P96" s="2"/>
      <c r="Q96" s="2"/>
      <c r="R96" s="2"/>
    </row>
    <row r="97" spans="7:18" x14ac:dyDescent="0.3">
      <c r="G97" s="2"/>
      <c r="H97" s="2"/>
      <c r="I97" s="2"/>
      <c r="J97" s="2"/>
      <c r="K97" s="2"/>
      <c r="L97" s="2"/>
      <c r="M97" s="2"/>
      <c r="N97" s="2"/>
      <c r="O97" s="2"/>
      <c r="P97" s="2"/>
      <c r="Q97" s="2"/>
      <c r="R97" s="2"/>
    </row>
    <row r="98" spans="7:18" x14ac:dyDescent="0.3">
      <c r="G98" s="2"/>
      <c r="H98" s="2"/>
      <c r="I98" s="2"/>
      <c r="J98" s="2"/>
      <c r="K98" s="2"/>
      <c r="L98" s="2"/>
      <c r="M98" s="2"/>
      <c r="N98" s="2"/>
      <c r="O98" s="2"/>
      <c r="P98" s="2"/>
      <c r="Q98" s="2"/>
      <c r="R98" s="2"/>
    </row>
    <row r="99" spans="7:18" x14ac:dyDescent="0.3">
      <c r="G99" s="2"/>
      <c r="H99" s="2"/>
      <c r="I99" s="2"/>
      <c r="J99" s="2"/>
      <c r="K99" s="2"/>
      <c r="L99" s="2"/>
      <c r="M99" s="2"/>
      <c r="N99" s="2"/>
      <c r="O99" s="2"/>
      <c r="P99" s="2"/>
      <c r="Q99" s="2"/>
      <c r="R99" s="2"/>
    </row>
    <row r="100" spans="7:18" x14ac:dyDescent="0.3">
      <c r="G100" s="2"/>
      <c r="H100" s="2"/>
      <c r="I100" s="2"/>
      <c r="J100" s="2"/>
      <c r="K100" s="2"/>
      <c r="L100" s="2"/>
      <c r="M100" s="2"/>
      <c r="N100" s="2"/>
      <c r="O100" s="2"/>
      <c r="P100" s="2"/>
      <c r="Q100" s="2"/>
      <c r="R100" s="2"/>
    </row>
    <row r="101" spans="7:18" x14ac:dyDescent="0.3">
      <c r="G101" s="2"/>
      <c r="H101" s="2"/>
      <c r="I101" s="2"/>
      <c r="J101" s="2"/>
      <c r="K101" s="2"/>
      <c r="L101" s="2"/>
      <c r="M101" s="2"/>
      <c r="N101" s="2"/>
      <c r="O101" s="2"/>
      <c r="P101" s="2"/>
      <c r="Q101" s="2"/>
      <c r="R101" s="2"/>
    </row>
    <row r="102" spans="7:18" x14ac:dyDescent="0.3">
      <c r="G102" s="2"/>
      <c r="H102" s="2"/>
      <c r="I102" s="2"/>
      <c r="J102" s="2"/>
      <c r="K102" s="2"/>
      <c r="L102" s="2"/>
      <c r="M102" s="2"/>
      <c r="N102" s="2"/>
      <c r="O102" s="2"/>
      <c r="P102" s="2"/>
      <c r="Q102" s="2"/>
      <c r="R102" s="2"/>
    </row>
    <row r="103" spans="7:18" x14ac:dyDescent="0.3">
      <c r="G103" s="2"/>
      <c r="H103" s="2"/>
      <c r="I103" s="2"/>
      <c r="J103" s="2"/>
      <c r="K103" s="2"/>
      <c r="L103" s="2"/>
      <c r="M103" s="2"/>
      <c r="N103" s="2"/>
      <c r="O103" s="2"/>
      <c r="P103" s="2"/>
      <c r="Q103" s="2"/>
      <c r="R103" s="2"/>
    </row>
    <row r="104" spans="7:18" x14ac:dyDescent="0.3">
      <c r="G104" s="2"/>
      <c r="H104" s="2"/>
      <c r="I104" s="2"/>
      <c r="J104" s="2"/>
      <c r="K104" s="2"/>
      <c r="L104" s="2"/>
      <c r="M104" s="2"/>
      <c r="N104" s="2"/>
      <c r="O104" s="2"/>
      <c r="P104" s="2"/>
      <c r="Q104" s="2"/>
      <c r="R104" s="2"/>
    </row>
    <row r="105" spans="7:18" x14ac:dyDescent="0.3">
      <c r="G105" s="2"/>
      <c r="H105" s="2"/>
      <c r="I105" s="2"/>
      <c r="J105" s="2"/>
      <c r="K105" s="2"/>
      <c r="L105" s="2"/>
      <c r="M105" s="2"/>
      <c r="N105" s="2"/>
      <c r="O105" s="2"/>
      <c r="P105" s="2"/>
      <c r="Q105" s="2"/>
      <c r="R105" s="2"/>
    </row>
    <row r="106" spans="7:18" x14ac:dyDescent="0.3">
      <c r="G106" s="2"/>
      <c r="H106" s="2"/>
      <c r="I106" s="2"/>
      <c r="J106" s="2"/>
      <c r="K106" s="2"/>
      <c r="L106" s="2"/>
      <c r="M106" s="2"/>
      <c r="N106" s="2"/>
      <c r="O106" s="2"/>
      <c r="P106" s="2"/>
      <c r="Q106" s="2"/>
      <c r="R106" s="2"/>
    </row>
    <row r="107" spans="7:18" x14ac:dyDescent="0.3">
      <c r="G107" s="2"/>
      <c r="H107" s="2"/>
      <c r="I107" s="2"/>
      <c r="J107" s="2"/>
      <c r="K107" s="2"/>
      <c r="L107" s="2"/>
      <c r="M107" s="2"/>
      <c r="N107" s="2"/>
      <c r="O107" s="2"/>
      <c r="P107" s="2"/>
      <c r="Q107" s="2"/>
      <c r="R107" s="2"/>
    </row>
    <row r="108" spans="7:18" x14ac:dyDescent="0.3">
      <c r="G108" s="2"/>
      <c r="H108" s="2"/>
      <c r="I108" s="2"/>
      <c r="J108" s="2"/>
      <c r="K108" s="2"/>
      <c r="L108" s="2"/>
      <c r="M108" s="2"/>
      <c r="N108" s="2"/>
      <c r="O108" s="2"/>
      <c r="P108" s="2"/>
      <c r="Q108" s="2"/>
      <c r="R108" s="2"/>
    </row>
    <row r="109" spans="7:18" x14ac:dyDescent="0.3">
      <c r="G109" s="2"/>
      <c r="H109" s="2"/>
      <c r="I109" s="2"/>
      <c r="J109" s="2"/>
      <c r="K109" s="2"/>
      <c r="L109" s="2"/>
      <c r="M109" s="2"/>
      <c r="N109" s="2"/>
      <c r="O109" s="2"/>
      <c r="P109" s="2"/>
      <c r="Q109" s="2"/>
      <c r="R109" s="2"/>
    </row>
    <row r="110" spans="7:18" x14ac:dyDescent="0.3">
      <c r="G110" s="2"/>
      <c r="H110" s="2"/>
      <c r="I110" s="2"/>
      <c r="J110" s="2"/>
      <c r="K110" s="2"/>
      <c r="L110" s="2"/>
      <c r="M110" s="2"/>
      <c r="N110" s="2"/>
      <c r="O110" s="2"/>
      <c r="P110" s="2"/>
      <c r="Q110" s="2"/>
      <c r="R110" s="2"/>
    </row>
    <row r="111" spans="7:18" x14ac:dyDescent="0.3">
      <c r="G111" s="2"/>
      <c r="H111" s="2"/>
      <c r="I111" s="2"/>
      <c r="J111" s="2"/>
      <c r="K111" s="2"/>
      <c r="L111" s="2"/>
      <c r="M111" s="2"/>
      <c r="N111" s="2"/>
      <c r="O111" s="2"/>
      <c r="P111" s="2"/>
      <c r="Q111" s="2"/>
      <c r="R111" s="2"/>
    </row>
    <row r="112" spans="7:18" x14ac:dyDescent="0.3">
      <c r="G112" s="2"/>
      <c r="H112" s="2"/>
      <c r="I112" s="2"/>
      <c r="J112" s="2"/>
      <c r="K112" s="2"/>
      <c r="L112" s="2"/>
      <c r="M112" s="2"/>
      <c r="N112" s="2"/>
      <c r="O112" s="2"/>
      <c r="P112" s="2"/>
      <c r="Q112" s="2"/>
      <c r="R112" s="2"/>
    </row>
    <row r="113" spans="7:18" x14ac:dyDescent="0.3">
      <c r="G113" s="2"/>
      <c r="H113" s="2"/>
      <c r="I113" s="2"/>
      <c r="J113" s="2"/>
      <c r="K113" s="2"/>
      <c r="L113" s="2"/>
      <c r="M113" s="2"/>
      <c r="N113" s="2"/>
      <c r="O113" s="2"/>
      <c r="P113" s="2"/>
      <c r="Q113" s="2"/>
      <c r="R113" s="2"/>
    </row>
    <row r="114" spans="7:18" x14ac:dyDescent="0.3">
      <c r="G114" s="2"/>
      <c r="H114" s="2"/>
      <c r="I114" s="2"/>
      <c r="J114" s="2"/>
      <c r="K114" s="2"/>
      <c r="L114" s="2"/>
      <c r="M114" s="2"/>
      <c r="N114" s="2"/>
      <c r="O114" s="2"/>
      <c r="P114" s="2"/>
      <c r="Q114" s="2"/>
      <c r="R114" s="2"/>
    </row>
    <row r="115" spans="7:18" x14ac:dyDescent="0.3">
      <c r="G115" s="2"/>
      <c r="H115" s="2"/>
      <c r="I115" s="2"/>
      <c r="J115" s="2"/>
      <c r="K115" s="2"/>
      <c r="L115" s="2"/>
      <c r="M115" s="2"/>
      <c r="N115" s="2"/>
      <c r="O115" s="2"/>
      <c r="P115" s="2"/>
      <c r="Q115" s="2"/>
      <c r="R115" s="2"/>
    </row>
    <row r="116" spans="7:18" x14ac:dyDescent="0.3">
      <c r="G116" s="2"/>
      <c r="H116" s="2"/>
      <c r="I116" s="2"/>
      <c r="J116" s="2"/>
      <c r="K116" s="2"/>
      <c r="L116" s="2"/>
      <c r="M116" s="2"/>
      <c r="N116" s="2"/>
      <c r="O116" s="2"/>
      <c r="P116" s="2"/>
      <c r="Q116" s="2"/>
      <c r="R116" s="2"/>
    </row>
    <row r="117" spans="7:18" x14ac:dyDescent="0.3">
      <c r="G117" s="2"/>
      <c r="H117" s="2"/>
      <c r="I117" s="2"/>
      <c r="J117" s="2"/>
      <c r="K117" s="2"/>
      <c r="L117" s="2"/>
      <c r="M117" s="2"/>
      <c r="N117" s="2"/>
      <c r="O117" s="2"/>
      <c r="P117" s="2"/>
      <c r="Q117" s="2"/>
      <c r="R117" s="2"/>
    </row>
    <row r="118" spans="7:18" x14ac:dyDescent="0.3">
      <c r="G118" s="2"/>
      <c r="H118" s="2"/>
      <c r="I118" s="2"/>
      <c r="J118" s="2"/>
      <c r="K118" s="2"/>
      <c r="L118" s="2"/>
      <c r="M118" s="2"/>
      <c r="N118" s="2"/>
      <c r="O118" s="2"/>
      <c r="P118" s="2"/>
      <c r="Q118" s="2"/>
      <c r="R118" s="2"/>
    </row>
    <row r="119" spans="7:18" x14ac:dyDescent="0.3">
      <c r="G119" s="2"/>
      <c r="H119" s="2"/>
      <c r="I119" s="2"/>
      <c r="J119" s="2"/>
      <c r="K119" s="2"/>
      <c r="L119" s="2"/>
      <c r="M119" s="2"/>
      <c r="N119" s="2"/>
      <c r="O119" s="2"/>
      <c r="P119" s="2"/>
      <c r="Q119" s="2"/>
      <c r="R119" s="2"/>
    </row>
    <row r="120" spans="7:18" x14ac:dyDescent="0.3">
      <c r="G120" s="2"/>
      <c r="H120" s="2"/>
      <c r="I120" s="2"/>
      <c r="J120" s="2"/>
      <c r="K120" s="2"/>
      <c r="L120" s="2"/>
      <c r="M120" s="2"/>
      <c r="N120" s="2"/>
      <c r="O120" s="2"/>
      <c r="P120" s="2"/>
      <c r="Q120" s="2"/>
      <c r="R120" s="2"/>
    </row>
    <row r="121" spans="7:18" x14ac:dyDescent="0.3">
      <c r="G121" s="2"/>
      <c r="H121" s="2"/>
      <c r="I121" s="2"/>
      <c r="J121" s="2"/>
      <c r="K121" s="2"/>
      <c r="L121" s="2"/>
      <c r="M121" s="2"/>
      <c r="N121" s="2"/>
      <c r="O121" s="2"/>
      <c r="P121" s="2"/>
      <c r="Q121" s="2"/>
      <c r="R121" s="2"/>
    </row>
    <row r="122" spans="7:18" x14ac:dyDescent="0.3">
      <c r="G122" s="2"/>
      <c r="H122" s="2"/>
      <c r="I122" s="2"/>
      <c r="J122" s="2"/>
      <c r="K122" s="2"/>
      <c r="L122" s="2"/>
      <c r="M122" s="2"/>
      <c r="N122" s="2"/>
      <c r="O122" s="2"/>
      <c r="P122" s="2"/>
      <c r="Q122" s="2"/>
      <c r="R122" s="2"/>
    </row>
    <row r="123" spans="7:18" x14ac:dyDescent="0.3">
      <c r="G123" s="2"/>
      <c r="H123" s="2"/>
      <c r="I123" s="2"/>
      <c r="J123" s="2"/>
      <c r="K123" s="2"/>
      <c r="L123" s="2"/>
      <c r="M123" s="2"/>
      <c r="N123" s="2"/>
      <c r="O123" s="2"/>
      <c r="P123" s="2"/>
      <c r="Q123" s="2"/>
      <c r="R123" s="2"/>
    </row>
    <row r="124" spans="7:18" x14ac:dyDescent="0.3">
      <c r="G124" s="2"/>
      <c r="H124" s="2"/>
      <c r="I124" s="2"/>
      <c r="J124" s="2"/>
      <c r="K124" s="2"/>
      <c r="L124" s="2"/>
      <c r="M124" s="2"/>
      <c r="N124" s="2"/>
      <c r="O124" s="2"/>
      <c r="P124" s="2"/>
      <c r="Q124" s="2"/>
      <c r="R124" s="2"/>
    </row>
    <row r="125" spans="7:18" x14ac:dyDescent="0.3">
      <c r="G125" s="2"/>
      <c r="H125" s="2"/>
      <c r="I125" s="2"/>
      <c r="J125" s="2"/>
      <c r="K125" s="2"/>
      <c r="L125" s="2"/>
      <c r="M125" s="2"/>
      <c r="N125" s="2"/>
      <c r="O125" s="2"/>
      <c r="P125" s="2"/>
      <c r="Q125" s="2"/>
      <c r="R125" s="2"/>
    </row>
    <row r="126" spans="7:18" x14ac:dyDescent="0.3">
      <c r="G126" s="2"/>
      <c r="H126" s="2"/>
      <c r="I126" s="2"/>
      <c r="J126" s="2"/>
      <c r="K126" s="2"/>
      <c r="L126" s="2"/>
      <c r="M126" s="2"/>
      <c r="N126" s="2"/>
      <c r="O126" s="2"/>
      <c r="P126" s="2"/>
      <c r="Q126" s="2"/>
      <c r="R126" s="2"/>
    </row>
    <row r="127" spans="7:18" x14ac:dyDescent="0.3">
      <c r="G127" s="2"/>
      <c r="H127" s="2"/>
      <c r="I127" s="2"/>
      <c r="J127" s="2"/>
      <c r="K127" s="2"/>
      <c r="L127" s="2"/>
      <c r="M127" s="2"/>
      <c r="N127" s="2"/>
      <c r="O127" s="2"/>
      <c r="P127" s="2"/>
      <c r="Q127" s="2"/>
      <c r="R127" s="2"/>
    </row>
    <row r="128" spans="7:18" x14ac:dyDescent="0.3">
      <c r="G128" s="2"/>
      <c r="H128" s="2"/>
      <c r="I128" s="2"/>
      <c r="J128" s="2"/>
      <c r="K128" s="2"/>
      <c r="L128" s="2"/>
      <c r="M128" s="2"/>
      <c r="N128" s="2"/>
      <c r="O128" s="2"/>
      <c r="P128" s="2"/>
      <c r="Q128" s="2"/>
      <c r="R128" s="2"/>
    </row>
    <row r="129" spans="7:18" x14ac:dyDescent="0.3">
      <c r="G129" s="2"/>
      <c r="H129" s="2"/>
      <c r="I129" s="2"/>
      <c r="J129" s="2"/>
      <c r="K129" s="2"/>
      <c r="L129" s="2"/>
      <c r="M129" s="2"/>
      <c r="N129" s="2"/>
      <c r="O129" s="2"/>
      <c r="P129" s="2"/>
      <c r="Q129" s="2"/>
      <c r="R129" s="2"/>
    </row>
    <row r="130" spans="7:18" x14ac:dyDescent="0.3">
      <c r="G130" s="2"/>
      <c r="H130" s="2"/>
      <c r="I130" s="2"/>
      <c r="J130" s="2"/>
      <c r="K130" s="2"/>
      <c r="L130" s="2"/>
      <c r="M130" s="2"/>
      <c r="N130" s="2"/>
      <c r="O130" s="2"/>
      <c r="P130" s="2"/>
      <c r="Q130" s="2"/>
      <c r="R130" s="2"/>
    </row>
    <row r="131" spans="7:18" x14ac:dyDescent="0.3">
      <c r="G131" s="2"/>
      <c r="H131" s="2"/>
      <c r="I131" s="2"/>
      <c r="J131" s="2"/>
      <c r="K131" s="2"/>
      <c r="L131" s="2"/>
      <c r="M131" s="2"/>
      <c r="N131" s="2"/>
      <c r="O131" s="2"/>
      <c r="P131" s="2"/>
      <c r="Q131" s="2"/>
      <c r="R131" s="2"/>
    </row>
    <row r="132" spans="7:18" x14ac:dyDescent="0.3">
      <c r="G132" s="2"/>
      <c r="H132" s="2"/>
      <c r="I132" s="2"/>
      <c r="J132" s="2"/>
      <c r="K132" s="2"/>
      <c r="L132" s="2"/>
      <c r="M132" s="2"/>
      <c r="N132" s="2"/>
      <c r="O132" s="2"/>
      <c r="P132" s="2"/>
      <c r="Q132" s="2"/>
      <c r="R132" s="2"/>
    </row>
    <row r="133" spans="7:18" x14ac:dyDescent="0.3">
      <c r="G133" s="2"/>
      <c r="H133" s="2"/>
      <c r="I133" s="2"/>
      <c r="J133" s="2"/>
      <c r="K133" s="2"/>
      <c r="L133" s="2"/>
      <c r="M133" s="2"/>
      <c r="N133" s="2"/>
      <c r="O133" s="2"/>
      <c r="P133" s="2"/>
      <c r="Q133" s="2"/>
      <c r="R133" s="2"/>
    </row>
    <row r="134" spans="7:18" x14ac:dyDescent="0.3">
      <c r="G134" s="2"/>
      <c r="H134" s="2"/>
      <c r="I134" s="2"/>
      <c r="J134" s="2"/>
      <c r="K134" s="2"/>
      <c r="L134" s="2"/>
      <c r="M134" s="2"/>
      <c r="N134" s="2"/>
      <c r="O134" s="2"/>
      <c r="P134" s="2"/>
      <c r="Q134" s="2"/>
      <c r="R134" s="2"/>
    </row>
    <row r="135" spans="7:18" x14ac:dyDescent="0.3">
      <c r="G135" s="2"/>
      <c r="H135" s="2"/>
      <c r="I135" s="2"/>
      <c r="J135" s="2"/>
      <c r="K135" s="2"/>
      <c r="L135" s="2"/>
      <c r="M135" s="2"/>
      <c r="N135" s="2"/>
      <c r="O135" s="2"/>
      <c r="P135" s="2"/>
      <c r="Q135" s="2"/>
      <c r="R135" s="2"/>
    </row>
    <row r="136" spans="7:18" x14ac:dyDescent="0.3">
      <c r="G136" s="2"/>
      <c r="H136" s="2"/>
      <c r="I136" s="2"/>
      <c r="J136" s="2"/>
      <c r="K136" s="2"/>
      <c r="L136" s="2"/>
      <c r="M136" s="2"/>
      <c r="N136" s="2"/>
      <c r="O136" s="2"/>
      <c r="P136" s="2"/>
      <c r="Q136" s="2"/>
      <c r="R136" s="2"/>
    </row>
    <row r="137" spans="7:18" x14ac:dyDescent="0.3">
      <c r="G137" s="2"/>
      <c r="H137" s="2"/>
      <c r="I137" s="2"/>
      <c r="J137" s="2"/>
      <c r="K137" s="2"/>
      <c r="L137" s="2"/>
      <c r="M137" s="2"/>
      <c r="N137" s="2"/>
      <c r="O137" s="2"/>
      <c r="P137" s="2"/>
      <c r="Q137" s="2"/>
      <c r="R137" s="2"/>
    </row>
    <row r="138" spans="7:18" x14ac:dyDescent="0.3">
      <c r="G138" s="2"/>
      <c r="H138" s="2"/>
      <c r="I138" s="2"/>
      <c r="J138" s="2"/>
      <c r="K138" s="2"/>
      <c r="L138" s="2"/>
      <c r="M138" s="2"/>
      <c r="N138" s="2"/>
      <c r="O138" s="2"/>
      <c r="P138" s="2"/>
      <c r="Q138" s="2"/>
      <c r="R138" s="2"/>
    </row>
    <row r="139" spans="7:18" x14ac:dyDescent="0.3">
      <c r="G139" s="2"/>
      <c r="H139" s="2"/>
      <c r="I139" s="2"/>
      <c r="J139" s="2"/>
      <c r="K139" s="2"/>
      <c r="L139" s="2"/>
      <c r="M139" s="2"/>
      <c r="N139" s="2"/>
      <c r="O139" s="2"/>
      <c r="P139" s="2"/>
      <c r="Q139" s="2"/>
      <c r="R139" s="2"/>
    </row>
    <row r="140" spans="7:18" x14ac:dyDescent="0.3">
      <c r="G140" s="2"/>
      <c r="H140" s="2"/>
      <c r="I140" s="2"/>
      <c r="J140" s="2"/>
      <c r="K140" s="2"/>
      <c r="L140" s="2"/>
      <c r="M140" s="2"/>
      <c r="N140" s="2"/>
      <c r="O140" s="2"/>
      <c r="P140" s="2"/>
      <c r="Q140" s="2"/>
      <c r="R140" s="2"/>
    </row>
    <row r="141" spans="7:18" x14ac:dyDescent="0.3">
      <c r="G141" s="2"/>
      <c r="H141" s="2"/>
      <c r="I141" s="2"/>
      <c r="J141" s="2"/>
      <c r="K141" s="2"/>
      <c r="L141" s="2"/>
      <c r="M141" s="2"/>
      <c r="N141" s="2"/>
      <c r="O141" s="2"/>
      <c r="P141" s="2"/>
      <c r="Q141" s="2"/>
      <c r="R141" s="2"/>
    </row>
    <row r="142" spans="7:18" x14ac:dyDescent="0.3">
      <c r="G142" s="2"/>
      <c r="H142" s="2"/>
      <c r="I142" s="2"/>
      <c r="J142" s="2"/>
      <c r="K142" s="2"/>
      <c r="L142" s="2"/>
      <c r="M142" s="2"/>
      <c r="N142" s="2"/>
      <c r="O142" s="2"/>
      <c r="P142" s="2"/>
      <c r="Q142" s="2"/>
      <c r="R142" s="2"/>
    </row>
    <row r="143" spans="7:18" x14ac:dyDescent="0.3">
      <c r="G143" s="2"/>
      <c r="H143" s="2"/>
      <c r="I143" s="2"/>
      <c r="J143" s="2"/>
      <c r="K143" s="2"/>
      <c r="L143" s="2"/>
      <c r="M143" s="2"/>
      <c r="N143" s="2"/>
      <c r="O143" s="2"/>
      <c r="P143" s="2"/>
      <c r="Q143" s="2"/>
      <c r="R143" s="2"/>
    </row>
    <row r="144" spans="7:18" x14ac:dyDescent="0.3">
      <c r="G144" s="2"/>
      <c r="H144" s="2"/>
      <c r="I144" s="2"/>
      <c r="J144" s="2"/>
      <c r="K144" s="2"/>
      <c r="L144" s="2"/>
      <c r="M144" s="2"/>
      <c r="N144" s="2"/>
      <c r="O144" s="2"/>
      <c r="P144" s="2"/>
      <c r="Q144" s="2"/>
      <c r="R144" s="2"/>
    </row>
    <row r="145" spans="7:18" x14ac:dyDescent="0.3">
      <c r="G145" s="2"/>
      <c r="H145" s="2"/>
      <c r="I145" s="2"/>
      <c r="J145" s="2"/>
      <c r="K145" s="2"/>
      <c r="L145" s="2"/>
      <c r="M145" s="2"/>
      <c r="N145" s="2"/>
      <c r="O145" s="2"/>
      <c r="P145" s="2"/>
      <c r="Q145" s="2"/>
      <c r="R145" s="2"/>
    </row>
    <row r="146" spans="7:18" x14ac:dyDescent="0.3">
      <c r="G146" s="2"/>
      <c r="H146" s="2"/>
      <c r="I146" s="2"/>
      <c r="J146" s="2"/>
      <c r="K146" s="2"/>
      <c r="L146" s="2"/>
      <c r="M146" s="2"/>
      <c r="N146" s="2"/>
      <c r="O146" s="2"/>
      <c r="P146" s="2"/>
      <c r="Q146" s="2"/>
      <c r="R146" s="2"/>
    </row>
    <row r="147" spans="7:18" x14ac:dyDescent="0.3">
      <c r="G147" s="2"/>
      <c r="H147" s="2"/>
      <c r="I147" s="2"/>
      <c r="J147" s="2"/>
      <c r="K147" s="2"/>
      <c r="L147" s="2"/>
      <c r="M147" s="2"/>
      <c r="N147" s="2"/>
      <c r="O147" s="2"/>
      <c r="P147" s="2"/>
      <c r="Q147" s="2"/>
      <c r="R147" s="2"/>
    </row>
    <row r="148" spans="7:18" x14ac:dyDescent="0.3">
      <c r="G148" s="2"/>
      <c r="H148" s="2"/>
      <c r="I148" s="2"/>
      <c r="J148" s="2"/>
      <c r="K148" s="2"/>
      <c r="L148" s="2"/>
      <c r="M148" s="2"/>
      <c r="N148" s="2"/>
      <c r="O148" s="2"/>
      <c r="P148" s="2"/>
      <c r="Q148" s="2"/>
      <c r="R148" s="2"/>
    </row>
    <row r="149" spans="7:18" x14ac:dyDescent="0.3">
      <c r="G149" s="2"/>
      <c r="H149" s="2"/>
      <c r="I149" s="2"/>
      <c r="J149" s="2"/>
      <c r="K149" s="2"/>
      <c r="L149" s="2"/>
      <c r="M149" s="2"/>
      <c r="N149" s="2"/>
      <c r="O149" s="2"/>
      <c r="P149" s="2"/>
      <c r="Q149" s="2"/>
      <c r="R149" s="2"/>
    </row>
    <row r="150" spans="7:18" x14ac:dyDescent="0.3">
      <c r="G150" s="2"/>
      <c r="H150" s="2"/>
      <c r="I150" s="2"/>
      <c r="J150" s="2"/>
      <c r="K150" s="2"/>
      <c r="L150" s="2"/>
      <c r="M150" s="2"/>
      <c r="N150" s="2"/>
      <c r="O150" s="2"/>
      <c r="P150" s="2"/>
      <c r="Q150" s="2"/>
      <c r="R150" s="2"/>
    </row>
    <row r="151" spans="7:18" x14ac:dyDescent="0.3">
      <c r="G151" s="2"/>
      <c r="H151" s="2"/>
      <c r="I151" s="2"/>
      <c r="J151" s="2"/>
      <c r="K151" s="2"/>
      <c r="L151" s="2"/>
      <c r="M151" s="2"/>
      <c r="N151" s="2"/>
      <c r="O151" s="2"/>
      <c r="P151" s="2"/>
      <c r="Q151" s="2"/>
      <c r="R151" s="2"/>
    </row>
    <row r="152" spans="7:18" x14ac:dyDescent="0.3">
      <c r="G152" s="2"/>
      <c r="H152" s="2"/>
      <c r="I152" s="2"/>
      <c r="J152" s="2"/>
      <c r="K152" s="2"/>
      <c r="L152" s="2"/>
      <c r="M152" s="2"/>
      <c r="N152" s="2"/>
      <c r="O152" s="2"/>
      <c r="P152" s="2"/>
      <c r="Q152" s="2"/>
      <c r="R152" s="2"/>
    </row>
    <row r="153" spans="7:18" x14ac:dyDescent="0.3">
      <c r="G153" s="2"/>
      <c r="H153" s="2"/>
      <c r="I153" s="2"/>
      <c r="J153" s="2"/>
      <c r="K153" s="2"/>
      <c r="L153" s="2"/>
      <c r="M153" s="2"/>
      <c r="N153" s="2"/>
      <c r="O153" s="2"/>
      <c r="P153" s="2"/>
      <c r="Q153" s="2"/>
      <c r="R153" s="2"/>
    </row>
    <row r="154" spans="7:18" x14ac:dyDescent="0.3">
      <c r="G154" s="2"/>
      <c r="H154" s="2"/>
      <c r="I154" s="2"/>
      <c r="J154" s="2"/>
      <c r="K154" s="2"/>
      <c r="L154" s="2"/>
      <c r="M154" s="2"/>
      <c r="N154" s="2"/>
      <c r="O154" s="2"/>
      <c r="P154" s="2"/>
      <c r="Q154" s="2"/>
      <c r="R154" s="2"/>
    </row>
    <row r="155" spans="7:18" x14ac:dyDescent="0.3">
      <c r="G155" s="2"/>
      <c r="H155" s="2"/>
      <c r="I155" s="2"/>
      <c r="J155" s="2"/>
      <c r="K155" s="2"/>
      <c r="L155" s="2"/>
      <c r="M155" s="2"/>
      <c r="N155" s="2"/>
      <c r="O155" s="2"/>
      <c r="P155" s="2"/>
      <c r="Q155" s="2"/>
      <c r="R155" s="2"/>
    </row>
    <row r="156" spans="7:18" x14ac:dyDescent="0.3">
      <c r="G156" s="2"/>
      <c r="H156" s="2"/>
      <c r="I156" s="2"/>
      <c r="J156" s="2"/>
      <c r="K156" s="2"/>
      <c r="L156" s="2"/>
      <c r="M156" s="2"/>
      <c r="N156" s="2"/>
      <c r="O156" s="2"/>
      <c r="P156" s="2"/>
      <c r="Q156" s="2"/>
      <c r="R156" s="2"/>
    </row>
    <row r="157" spans="7:18" x14ac:dyDescent="0.3">
      <c r="G157" s="2"/>
      <c r="H157" s="2"/>
      <c r="I157" s="2"/>
      <c r="J157" s="2"/>
      <c r="K157" s="2"/>
      <c r="L157" s="2"/>
      <c r="M157" s="2"/>
      <c r="N157" s="2"/>
      <c r="O157" s="2"/>
      <c r="P157" s="2"/>
      <c r="Q157" s="2"/>
      <c r="R157" s="2"/>
    </row>
    <row r="158" spans="7:18" x14ac:dyDescent="0.3">
      <c r="G158" s="2"/>
      <c r="H158" s="2"/>
      <c r="I158" s="2"/>
      <c r="J158" s="2"/>
      <c r="K158" s="2"/>
      <c r="L158" s="2"/>
      <c r="M158" s="2"/>
      <c r="N158" s="2"/>
      <c r="O158" s="2"/>
      <c r="P158" s="2"/>
      <c r="Q158" s="2"/>
      <c r="R158" s="2"/>
    </row>
    <row r="159" spans="7:18" x14ac:dyDescent="0.3">
      <c r="G159" s="2"/>
      <c r="H159" s="2"/>
      <c r="I159" s="2"/>
      <c r="J159" s="2"/>
      <c r="K159" s="2"/>
      <c r="L159" s="2"/>
      <c r="M159" s="2"/>
      <c r="N159" s="2"/>
      <c r="O159" s="2"/>
      <c r="P159" s="2"/>
      <c r="Q159" s="2"/>
      <c r="R159" s="2"/>
    </row>
    <row r="160" spans="7:18" x14ac:dyDescent="0.3">
      <c r="G160" s="2"/>
      <c r="H160" s="2"/>
      <c r="I160" s="2"/>
      <c r="J160" s="2"/>
      <c r="K160" s="2"/>
      <c r="L160" s="2"/>
      <c r="M160" s="2"/>
      <c r="N160" s="2"/>
      <c r="O160" s="2"/>
      <c r="P160" s="2"/>
      <c r="Q160" s="2"/>
      <c r="R160" s="2"/>
    </row>
    <row r="161" spans="7:18" x14ac:dyDescent="0.3">
      <c r="G161" s="2"/>
      <c r="H161" s="2"/>
      <c r="I161" s="2"/>
      <c r="J161" s="2"/>
      <c r="K161" s="2"/>
      <c r="L161" s="2"/>
      <c r="M161" s="2"/>
      <c r="N161" s="2"/>
      <c r="O161" s="2"/>
      <c r="P161" s="2"/>
      <c r="Q161" s="2"/>
      <c r="R161" s="2"/>
    </row>
    <row r="162" spans="7:18" x14ac:dyDescent="0.3">
      <c r="G162" s="2"/>
      <c r="H162" s="2"/>
      <c r="I162" s="2"/>
      <c r="J162" s="2"/>
      <c r="K162" s="2"/>
      <c r="L162" s="2"/>
      <c r="M162" s="2"/>
      <c r="N162" s="2"/>
      <c r="O162" s="2"/>
      <c r="P162" s="2"/>
      <c r="Q162" s="2"/>
      <c r="R162" s="2"/>
    </row>
    <row r="163" spans="7:18" x14ac:dyDescent="0.3">
      <c r="G163" s="2"/>
      <c r="H163" s="2"/>
      <c r="I163" s="2"/>
      <c r="J163" s="2"/>
      <c r="K163" s="2"/>
      <c r="L163" s="2"/>
      <c r="M163" s="2"/>
      <c r="N163" s="2"/>
      <c r="O163" s="2"/>
      <c r="P163" s="2"/>
      <c r="Q163" s="2"/>
      <c r="R163" s="2"/>
    </row>
    <row r="164" spans="7:18" x14ac:dyDescent="0.3">
      <c r="G164" s="2"/>
      <c r="H164" s="2"/>
      <c r="I164" s="2"/>
      <c r="J164" s="2"/>
      <c r="K164" s="2"/>
      <c r="L164" s="2"/>
      <c r="M164" s="2"/>
      <c r="N164" s="2"/>
      <c r="O164" s="2"/>
      <c r="P164" s="2"/>
      <c r="Q164" s="2"/>
      <c r="R164" s="2"/>
    </row>
    <row r="165" spans="7:18" x14ac:dyDescent="0.3">
      <c r="G165" s="2"/>
      <c r="H165" s="2"/>
      <c r="I165" s="2"/>
      <c r="J165" s="2"/>
      <c r="K165" s="2"/>
      <c r="L165" s="2"/>
      <c r="M165" s="2"/>
      <c r="N165" s="2"/>
      <c r="O165" s="2"/>
      <c r="P165" s="2"/>
      <c r="Q165" s="2"/>
      <c r="R165" s="2"/>
    </row>
    <row r="166" spans="7:18" x14ac:dyDescent="0.3">
      <c r="G166" s="2"/>
      <c r="H166" s="2"/>
      <c r="I166" s="2"/>
      <c r="J166" s="2"/>
      <c r="K166" s="2"/>
      <c r="L166" s="2"/>
      <c r="M166" s="2"/>
      <c r="N166" s="2"/>
      <c r="O166" s="2"/>
      <c r="P166" s="2"/>
      <c r="Q166" s="2"/>
      <c r="R166" s="2"/>
    </row>
    <row r="167" spans="7:18" x14ac:dyDescent="0.3">
      <c r="G167" s="2"/>
      <c r="H167" s="2"/>
      <c r="I167" s="2"/>
      <c r="J167" s="2"/>
      <c r="K167" s="2"/>
      <c r="L167" s="2"/>
      <c r="M167" s="2"/>
      <c r="N167" s="2"/>
      <c r="O167" s="2"/>
      <c r="P167" s="2"/>
      <c r="Q167" s="2"/>
      <c r="R167" s="2"/>
    </row>
    <row r="168" spans="7:18" x14ac:dyDescent="0.3">
      <c r="G168" s="2"/>
      <c r="H168" s="2"/>
      <c r="I168" s="2"/>
      <c r="J168" s="2"/>
      <c r="K168" s="2"/>
      <c r="L168" s="2"/>
      <c r="M168" s="2"/>
      <c r="N168" s="2"/>
      <c r="O168" s="2"/>
      <c r="P168" s="2"/>
      <c r="Q168" s="2"/>
      <c r="R168" s="2"/>
    </row>
    <row r="169" spans="7:18" x14ac:dyDescent="0.3">
      <c r="G169" s="2"/>
      <c r="H169" s="2"/>
      <c r="I169" s="2"/>
      <c r="J169" s="2"/>
      <c r="K169" s="2"/>
      <c r="L169" s="2"/>
      <c r="M169" s="2"/>
      <c r="N169" s="2"/>
      <c r="O169" s="2"/>
      <c r="P169" s="2"/>
      <c r="Q169" s="2"/>
      <c r="R169" s="2"/>
    </row>
    <row r="170" spans="7:18" x14ac:dyDescent="0.3">
      <c r="G170" s="2"/>
      <c r="H170" s="2"/>
      <c r="I170" s="2"/>
      <c r="J170" s="2"/>
      <c r="K170" s="2"/>
      <c r="L170" s="2"/>
      <c r="M170" s="2"/>
      <c r="N170" s="2"/>
      <c r="O170" s="2"/>
      <c r="P170" s="2"/>
      <c r="Q170" s="2"/>
      <c r="R170" s="2"/>
    </row>
    <row r="171" spans="7:18" x14ac:dyDescent="0.3">
      <c r="G171" s="2"/>
      <c r="H171" s="2"/>
      <c r="I171" s="2"/>
      <c r="J171" s="2"/>
      <c r="K171" s="2"/>
      <c r="L171" s="2"/>
      <c r="M171" s="2"/>
      <c r="N171" s="2"/>
      <c r="O171" s="2"/>
      <c r="P171" s="2"/>
      <c r="Q171" s="2"/>
      <c r="R171" s="2"/>
    </row>
    <row r="172" spans="7:18" x14ac:dyDescent="0.3">
      <c r="G172" s="2"/>
      <c r="H172" s="2"/>
      <c r="I172" s="2"/>
      <c r="J172" s="2"/>
      <c r="K172" s="2"/>
      <c r="L172" s="2"/>
      <c r="M172" s="2"/>
      <c r="N172" s="2"/>
      <c r="O172" s="2"/>
      <c r="P172" s="2"/>
      <c r="Q172" s="2"/>
      <c r="R172" s="2"/>
    </row>
    <row r="173" spans="7:18" x14ac:dyDescent="0.3">
      <c r="G173" s="2"/>
      <c r="H173" s="2"/>
      <c r="I173" s="2"/>
      <c r="J173" s="2"/>
      <c r="K173" s="2"/>
      <c r="L173" s="2"/>
      <c r="M173" s="2"/>
      <c r="N173" s="2"/>
      <c r="O173" s="2"/>
      <c r="P173" s="2"/>
      <c r="Q173" s="2"/>
      <c r="R173" s="2"/>
    </row>
    <row r="174" spans="7:18" x14ac:dyDescent="0.3">
      <c r="G174" s="2"/>
      <c r="H174" s="2"/>
      <c r="I174" s="2"/>
      <c r="J174" s="2"/>
      <c r="K174" s="2"/>
      <c r="L174" s="2"/>
      <c r="M174" s="2"/>
      <c r="N174" s="2"/>
      <c r="O174" s="2"/>
      <c r="P174" s="2"/>
      <c r="Q174" s="2"/>
      <c r="R174" s="2"/>
    </row>
    <row r="175" spans="7:18" x14ac:dyDescent="0.3">
      <c r="G175" s="2"/>
      <c r="H175" s="2"/>
      <c r="I175" s="2"/>
      <c r="J175" s="2"/>
      <c r="K175" s="2"/>
      <c r="L175" s="2"/>
      <c r="M175" s="2"/>
      <c r="N175" s="2"/>
      <c r="O175" s="2"/>
      <c r="P175" s="2"/>
      <c r="Q175" s="2"/>
      <c r="R175" s="2"/>
    </row>
    <row r="176" spans="7:18" x14ac:dyDescent="0.3">
      <c r="G176" s="2"/>
      <c r="H176" s="2"/>
      <c r="I176" s="2"/>
      <c r="J176" s="2"/>
      <c r="K176" s="2"/>
      <c r="L176" s="2"/>
      <c r="M176" s="2"/>
      <c r="N176" s="2"/>
      <c r="O176" s="2"/>
      <c r="P176" s="2"/>
      <c r="Q176" s="2"/>
      <c r="R176" s="2"/>
    </row>
    <row r="177" spans="7:18" x14ac:dyDescent="0.3">
      <c r="G177" s="2"/>
      <c r="H177" s="2"/>
      <c r="I177" s="2"/>
      <c r="J177" s="2"/>
      <c r="K177" s="2"/>
      <c r="L177" s="2"/>
      <c r="M177" s="2"/>
      <c r="N177" s="2"/>
      <c r="O177" s="2"/>
      <c r="P177" s="2"/>
      <c r="Q177" s="2"/>
      <c r="R177" s="2"/>
    </row>
    <row r="178" spans="7:18" x14ac:dyDescent="0.3">
      <c r="G178" s="2"/>
      <c r="H178" s="2"/>
      <c r="I178" s="2"/>
      <c r="J178" s="2"/>
      <c r="K178" s="2"/>
      <c r="L178" s="2"/>
      <c r="M178" s="2"/>
      <c r="N178" s="2"/>
      <c r="O178" s="2"/>
      <c r="P178" s="2"/>
      <c r="Q178" s="2"/>
      <c r="R178" s="2"/>
    </row>
    <row r="179" spans="7:18" x14ac:dyDescent="0.3">
      <c r="G179" s="2"/>
      <c r="H179" s="2"/>
      <c r="I179" s="2"/>
      <c r="J179" s="2"/>
      <c r="K179" s="2"/>
      <c r="L179" s="2"/>
      <c r="M179" s="2"/>
      <c r="N179" s="2"/>
      <c r="O179" s="2"/>
      <c r="P179" s="2"/>
      <c r="Q179" s="2"/>
      <c r="R179" s="2"/>
    </row>
    <row r="180" spans="7:18" x14ac:dyDescent="0.3">
      <c r="G180" s="2"/>
      <c r="H180" s="2"/>
      <c r="I180" s="2"/>
      <c r="J180" s="2"/>
      <c r="K180" s="2"/>
      <c r="L180" s="2"/>
      <c r="M180" s="2"/>
      <c r="N180" s="2"/>
      <c r="O180" s="2"/>
      <c r="P180" s="2"/>
      <c r="Q180" s="2"/>
      <c r="R180" s="2"/>
    </row>
    <row r="181" spans="7:18" x14ac:dyDescent="0.3">
      <c r="G181" s="2"/>
      <c r="H181" s="2"/>
      <c r="I181" s="2"/>
      <c r="J181" s="2"/>
      <c r="K181" s="2"/>
      <c r="L181" s="2"/>
      <c r="M181" s="2"/>
      <c r="N181" s="2"/>
      <c r="O181" s="2"/>
      <c r="P181" s="2"/>
      <c r="Q181" s="2"/>
      <c r="R181" s="2"/>
    </row>
    <row r="182" spans="7:18" x14ac:dyDescent="0.3">
      <c r="G182" s="2"/>
      <c r="H182" s="2"/>
      <c r="I182" s="2"/>
      <c r="J182" s="2"/>
      <c r="K182" s="2"/>
      <c r="L182" s="2"/>
      <c r="M182" s="2"/>
      <c r="N182" s="2"/>
      <c r="O182" s="2"/>
      <c r="P182" s="2"/>
      <c r="Q182" s="2"/>
      <c r="R182" s="2"/>
    </row>
    <row r="183" spans="7:18" x14ac:dyDescent="0.3">
      <c r="G183" s="2"/>
      <c r="H183" s="2"/>
      <c r="I183" s="2"/>
      <c r="J183" s="2"/>
      <c r="K183" s="2"/>
      <c r="L183" s="2"/>
      <c r="M183" s="2"/>
      <c r="N183" s="2"/>
      <c r="O183" s="2"/>
      <c r="P183" s="2"/>
      <c r="Q183" s="2"/>
      <c r="R183" s="2"/>
    </row>
    <row r="184" spans="7:18" x14ac:dyDescent="0.3">
      <c r="G184" s="2"/>
      <c r="H184" s="2"/>
      <c r="I184" s="2"/>
      <c r="J184" s="2"/>
      <c r="K184" s="2"/>
      <c r="L184" s="2"/>
      <c r="M184" s="2"/>
      <c r="N184" s="2"/>
      <c r="O184" s="2"/>
      <c r="P184" s="2"/>
      <c r="Q184" s="2"/>
      <c r="R184" s="2"/>
    </row>
    <row r="185" spans="7:18" x14ac:dyDescent="0.3">
      <c r="G185" s="2"/>
      <c r="H185" s="2"/>
      <c r="I185" s="2"/>
      <c r="J185" s="2"/>
      <c r="K185" s="2"/>
      <c r="L185" s="2"/>
      <c r="M185" s="2"/>
      <c r="N185" s="2"/>
      <c r="O185" s="2"/>
      <c r="P185" s="2"/>
      <c r="Q185" s="2"/>
      <c r="R185" s="2"/>
    </row>
    <row r="186" spans="7:18" x14ac:dyDescent="0.3">
      <c r="G186" s="2"/>
      <c r="H186" s="2"/>
      <c r="I186" s="2"/>
      <c r="J186" s="2"/>
      <c r="K186" s="2"/>
      <c r="L186" s="2"/>
      <c r="M186" s="2"/>
      <c r="N186" s="2"/>
      <c r="O186" s="2"/>
      <c r="P186" s="2"/>
      <c r="Q186" s="2"/>
      <c r="R186" s="2"/>
    </row>
    <row r="187" spans="7:18" x14ac:dyDescent="0.3">
      <c r="G187" s="2"/>
      <c r="H187" s="2"/>
      <c r="I187" s="2"/>
      <c r="J187" s="2"/>
      <c r="K187" s="2"/>
      <c r="L187" s="2"/>
      <c r="M187" s="2"/>
      <c r="N187" s="2"/>
      <c r="O187" s="2"/>
      <c r="P187" s="2"/>
      <c r="Q187" s="2"/>
      <c r="R187" s="2"/>
    </row>
    <row r="188" spans="7:18" x14ac:dyDescent="0.3">
      <c r="G188" s="2"/>
      <c r="H188" s="2"/>
      <c r="I188" s="2"/>
      <c r="J188" s="2"/>
      <c r="K188" s="2"/>
      <c r="L188" s="2"/>
      <c r="M188" s="2"/>
      <c r="N188" s="2"/>
      <c r="O188" s="2"/>
      <c r="P188" s="2"/>
      <c r="Q188" s="2"/>
      <c r="R188" s="2"/>
    </row>
    <row r="189" spans="7:18" x14ac:dyDescent="0.3">
      <c r="G189" s="2"/>
      <c r="H189" s="2"/>
      <c r="I189" s="2"/>
      <c r="J189" s="2"/>
      <c r="K189" s="2"/>
      <c r="L189" s="2"/>
      <c r="M189" s="2"/>
      <c r="N189" s="2"/>
      <c r="O189" s="2"/>
      <c r="P189" s="2"/>
      <c r="Q189" s="2"/>
      <c r="R189" s="2"/>
    </row>
    <row r="190" spans="7:18" x14ac:dyDescent="0.3">
      <c r="G190" s="2"/>
      <c r="H190" s="2"/>
      <c r="I190" s="2"/>
      <c r="J190" s="2"/>
      <c r="K190" s="2"/>
      <c r="L190" s="2"/>
      <c r="M190" s="2"/>
      <c r="N190" s="2"/>
      <c r="O190" s="2"/>
      <c r="P190" s="2"/>
      <c r="Q190" s="2"/>
      <c r="R190" s="2"/>
    </row>
    <row r="191" spans="7:18" x14ac:dyDescent="0.3">
      <c r="G191" s="2"/>
      <c r="H191" s="2"/>
      <c r="I191" s="2"/>
      <c r="J191" s="2"/>
      <c r="K191" s="2"/>
      <c r="L191" s="2"/>
      <c r="M191" s="2"/>
      <c r="N191" s="2"/>
      <c r="O191" s="2"/>
      <c r="P191" s="2"/>
      <c r="Q191" s="2"/>
      <c r="R191" s="2"/>
    </row>
    <row r="192" spans="7:18" x14ac:dyDescent="0.3">
      <c r="G192" s="2"/>
      <c r="H192" s="2"/>
      <c r="I192" s="2"/>
      <c r="J192" s="2"/>
      <c r="K192" s="2"/>
      <c r="L192" s="2"/>
      <c r="M192" s="2"/>
      <c r="N192" s="2"/>
      <c r="O192" s="2"/>
      <c r="P192" s="2"/>
      <c r="Q192" s="2"/>
      <c r="R192" s="2"/>
    </row>
    <row r="193" spans="7:18" x14ac:dyDescent="0.3">
      <c r="G193" s="2"/>
      <c r="H193" s="2"/>
      <c r="I193" s="2"/>
      <c r="J193" s="2"/>
      <c r="K193" s="2"/>
      <c r="L193" s="2"/>
      <c r="M193" s="2"/>
      <c r="N193" s="2"/>
      <c r="O193" s="2"/>
      <c r="P193" s="2"/>
      <c r="Q193" s="2"/>
      <c r="R193" s="2"/>
    </row>
    <row r="194" spans="7:18" x14ac:dyDescent="0.3">
      <c r="G194" s="2"/>
      <c r="H194" s="2"/>
      <c r="I194" s="2"/>
      <c r="J194" s="2"/>
      <c r="K194" s="2"/>
      <c r="L194" s="2"/>
      <c r="M194" s="2"/>
      <c r="N194" s="2"/>
      <c r="O194" s="2"/>
      <c r="P194" s="2"/>
      <c r="Q194" s="2"/>
      <c r="R194" s="2"/>
    </row>
    <row r="195" spans="7:18" x14ac:dyDescent="0.3">
      <c r="G195" s="2"/>
      <c r="H195" s="2"/>
      <c r="I195" s="2"/>
      <c r="J195" s="2"/>
      <c r="K195" s="2"/>
      <c r="L195" s="2"/>
      <c r="M195" s="2"/>
      <c r="N195" s="2"/>
      <c r="O195" s="2"/>
      <c r="P195" s="2"/>
      <c r="Q195" s="2"/>
      <c r="R195" s="2"/>
    </row>
    <row r="196" spans="7:18" x14ac:dyDescent="0.3">
      <c r="G196" s="2"/>
      <c r="H196" s="2"/>
      <c r="I196" s="2"/>
      <c r="J196" s="2"/>
      <c r="K196" s="2"/>
      <c r="L196" s="2"/>
      <c r="M196" s="2"/>
      <c r="N196" s="2"/>
      <c r="O196" s="2"/>
      <c r="P196" s="2"/>
      <c r="Q196" s="2"/>
      <c r="R196" s="2"/>
    </row>
    <row r="197" spans="7:18" x14ac:dyDescent="0.3">
      <c r="G197" s="2"/>
      <c r="H197" s="2"/>
      <c r="I197" s="2"/>
      <c r="J197" s="2"/>
      <c r="K197" s="2"/>
      <c r="L197" s="2"/>
      <c r="M197" s="2"/>
      <c r="N197" s="2"/>
      <c r="O197" s="2"/>
      <c r="P197" s="2"/>
      <c r="Q197" s="2"/>
      <c r="R197" s="2"/>
    </row>
    <row r="198" spans="7:18" x14ac:dyDescent="0.3">
      <c r="G198" s="2"/>
      <c r="H198" s="2"/>
      <c r="I198" s="2"/>
      <c r="J198" s="2"/>
      <c r="K198" s="2"/>
      <c r="L198" s="2"/>
      <c r="M198" s="2"/>
      <c r="N198" s="2"/>
      <c r="O198" s="2"/>
      <c r="P198" s="2"/>
      <c r="Q198" s="2"/>
      <c r="R198" s="2"/>
    </row>
    <row r="199" spans="7:18" x14ac:dyDescent="0.3">
      <c r="G199" s="2"/>
      <c r="H199" s="2"/>
      <c r="I199" s="2"/>
      <c r="J199" s="2"/>
      <c r="K199" s="2"/>
      <c r="L199" s="2"/>
      <c r="M199" s="2"/>
      <c r="N199" s="2"/>
      <c r="O199" s="2"/>
      <c r="P199" s="2"/>
      <c r="Q199" s="2"/>
      <c r="R199" s="2"/>
    </row>
    <row r="200" spans="7:18" x14ac:dyDescent="0.3">
      <c r="G200" s="2"/>
      <c r="H200" s="2"/>
      <c r="I200" s="2"/>
      <c r="J200" s="2"/>
      <c r="K200" s="2"/>
      <c r="L200" s="2"/>
      <c r="M200" s="2"/>
      <c r="N200" s="2"/>
      <c r="O200" s="2"/>
      <c r="P200" s="2"/>
      <c r="Q200" s="2"/>
      <c r="R200" s="2"/>
    </row>
    <row r="201" spans="7:18" x14ac:dyDescent="0.3">
      <c r="G201" s="2"/>
      <c r="H201" s="2"/>
      <c r="I201" s="2"/>
      <c r="J201" s="2"/>
      <c r="K201" s="2"/>
      <c r="L201" s="2"/>
      <c r="M201" s="2"/>
      <c r="N201" s="2"/>
      <c r="O201" s="2"/>
      <c r="P201" s="2"/>
      <c r="Q201" s="2"/>
      <c r="R201" s="2"/>
    </row>
    <row r="202" spans="7:18" x14ac:dyDescent="0.3">
      <c r="G202" s="2"/>
      <c r="H202" s="2"/>
      <c r="I202" s="2"/>
      <c r="J202" s="2"/>
      <c r="K202" s="2"/>
      <c r="L202" s="2"/>
      <c r="M202" s="2"/>
      <c r="N202" s="2"/>
      <c r="O202" s="2"/>
      <c r="P202" s="2"/>
      <c r="Q202" s="2"/>
      <c r="R202" s="2"/>
    </row>
    <row r="203" spans="7:18" x14ac:dyDescent="0.3">
      <c r="G203" s="2"/>
      <c r="H203" s="2"/>
      <c r="I203" s="2"/>
      <c r="J203" s="2"/>
      <c r="K203" s="2"/>
      <c r="L203" s="2"/>
      <c r="M203" s="2"/>
      <c r="N203" s="2"/>
      <c r="O203" s="2"/>
      <c r="P203" s="2"/>
      <c r="Q203" s="2"/>
      <c r="R203" s="2"/>
    </row>
    <row r="204" spans="7:18" x14ac:dyDescent="0.3">
      <c r="G204" s="2"/>
      <c r="H204" s="2"/>
      <c r="I204" s="2"/>
      <c r="J204" s="2"/>
      <c r="K204" s="2"/>
      <c r="L204" s="2"/>
      <c r="M204" s="2"/>
      <c r="N204" s="2"/>
      <c r="O204" s="2"/>
      <c r="P204" s="2"/>
      <c r="Q204" s="2"/>
      <c r="R204" s="2"/>
    </row>
    <row r="205" spans="7:18" x14ac:dyDescent="0.3">
      <c r="G205" s="2"/>
      <c r="H205" s="2"/>
      <c r="I205" s="2"/>
      <c r="J205" s="2"/>
      <c r="K205" s="2"/>
      <c r="L205" s="2"/>
      <c r="M205" s="2"/>
      <c r="N205" s="2"/>
      <c r="O205" s="2"/>
      <c r="P205" s="2"/>
      <c r="Q205" s="2"/>
      <c r="R205" s="2"/>
    </row>
    <row r="206" spans="7:18" x14ac:dyDescent="0.3">
      <c r="G206" s="2"/>
      <c r="H206" s="2"/>
      <c r="I206" s="2"/>
      <c r="J206" s="2"/>
      <c r="K206" s="2"/>
      <c r="L206" s="2"/>
      <c r="M206" s="2"/>
      <c r="N206" s="2"/>
      <c r="O206" s="2"/>
      <c r="P206" s="2"/>
      <c r="Q206" s="2"/>
      <c r="R206" s="2"/>
    </row>
    <row r="207" spans="7:18" x14ac:dyDescent="0.3">
      <c r="G207" s="2"/>
      <c r="H207" s="2"/>
      <c r="I207" s="2"/>
      <c r="J207" s="2"/>
      <c r="K207" s="2"/>
      <c r="L207" s="2"/>
      <c r="M207" s="2"/>
      <c r="N207" s="2"/>
      <c r="O207" s="2"/>
      <c r="P207" s="2"/>
      <c r="Q207" s="2"/>
      <c r="R207" s="2"/>
    </row>
    <row r="208" spans="7:18" x14ac:dyDescent="0.3">
      <c r="G208" s="2"/>
      <c r="H208" s="2"/>
      <c r="I208" s="2"/>
      <c r="J208" s="2"/>
      <c r="K208" s="2"/>
      <c r="L208" s="2"/>
      <c r="M208" s="2"/>
      <c r="N208" s="2"/>
      <c r="O208" s="2"/>
      <c r="P208" s="2"/>
      <c r="Q208" s="2"/>
      <c r="R208" s="2"/>
    </row>
    <row r="209" spans="7:18" x14ac:dyDescent="0.3">
      <c r="G209" s="2"/>
      <c r="H209" s="2"/>
      <c r="I209" s="2"/>
      <c r="J209" s="2"/>
      <c r="K209" s="2"/>
      <c r="L209" s="2"/>
      <c r="M209" s="2"/>
      <c r="N209" s="2"/>
      <c r="O209" s="2"/>
      <c r="P209" s="2"/>
      <c r="Q209" s="2"/>
      <c r="R209" s="2"/>
    </row>
    <row r="210" spans="7:18" x14ac:dyDescent="0.3">
      <c r="G210" s="2"/>
      <c r="H210" s="2"/>
      <c r="I210" s="2"/>
      <c r="J210" s="2"/>
      <c r="K210" s="2"/>
      <c r="L210" s="2"/>
      <c r="M210" s="2"/>
      <c r="N210" s="2"/>
      <c r="O210" s="2"/>
      <c r="P210" s="2"/>
      <c r="Q210" s="2"/>
      <c r="R210" s="2"/>
    </row>
    <row r="211" spans="7:18" x14ac:dyDescent="0.3">
      <c r="G211" s="2"/>
      <c r="H211" s="2"/>
      <c r="I211" s="2"/>
      <c r="J211" s="2"/>
      <c r="K211" s="2"/>
      <c r="L211" s="2"/>
      <c r="M211" s="2"/>
      <c r="N211" s="2"/>
      <c r="O211" s="2"/>
      <c r="P211" s="2"/>
      <c r="Q211" s="2"/>
      <c r="R211" s="2"/>
    </row>
    <row r="212" spans="7:18" x14ac:dyDescent="0.3">
      <c r="G212" s="2"/>
      <c r="H212" s="2"/>
      <c r="I212" s="2"/>
      <c r="J212" s="2"/>
      <c r="K212" s="2"/>
      <c r="L212" s="2"/>
      <c r="M212" s="2"/>
      <c r="N212" s="2"/>
      <c r="O212" s="2"/>
      <c r="P212" s="2"/>
      <c r="Q212" s="2"/>
      <c r="R212" s="2"/>
    </row>
    <row r="213" spans="7:18" x14ac:dyDescent="0.3">
      <c r="G213" s="2"/>
      <c r="H213" s="2"/>
      <c r="I213" s="2"/>
      <c r="J213" s="2"/>
      <c r="K213" s="2"/>
      <c r="L213" s="2"/>
      <c r="M213" s="2"/>
      <c r="N213" s="2"/>
      <c r="O213" s="2"/>
      <c r="P213" s="2"/>
      <c r="Q213" s="2"/>
      <c r="R213" s="2"/>
    </row>
    <row r="214" spans="7:18" x14ac:dyDescent="0.3">
      <c r="G214" s="2"/>
      <c r="H214" s="2"/>
      <c r="I214" s="2"/>
      <c r="J214" s="2"/>
      <c r="K214" s="2"/>
      <c r="L214" s="2"/>
      <c r="M214" s="2"/>
      <c r="N214" s="2"/>
      <c r="O214" s="2"/>
      <c r="P214" s="2"/>
      <c r="Q214" s="2"/>
      <c r="R214" s="2"/>
    </row>
    <row r="215" spans="7:18" x14ac:dyDescent="0.3">
      <c r="G215" s="2"/>
      <c r="H215" s="2"/>
      <c r="I215" s="2"/>
      <c r="J215" s="2"/>
      <c r="K215" s="2"/>
      <c r="L215" s="2"/>
      <c r="M215" s="2"/>
      <c r="N215" s="2"/>
      <c r="O215" s="2"/>
      <c r="P215" s="2"/>
      <c r="Q215" s="2"/>
      <c r="R215" s="2"/>
    </row>
    <row r="216" spans="7:18" x14ac:dyDescent="0.3">
      <c r="G216" s="2"/>
      <c r="H216" s="2"/>
      <c r="I216" s="2"/>
      <c r="J216" s="2"/>
      <c r="K216" s="2"/>
      <c r="L216" s="2"/>
      <c r="M216" s="2"/>
      <c r="N216" s="2"/>
      <c r="O216" s="2"/>
      <c r="P216" s="2"/>
      <c r="Q216" s="2"/>
      <c r="R216" s="2"/>
    </row>
    <row r="217" spans="7:18" x14ac:dyDescent="0.3">
      <c r="G217" s="2"/>
      <c r="H217" s="2"/>
      <c r="I217" s="2"/>
      <c r="J217" s="2"/>
      <c r="K217" s="2"/>
      <c r="L217" s="2"/>
      <c r="M217" s="2"/>
      <c r="N217" s="2"/>
      <c r="O217" s="2"/>
      <c r="P217" s="2"/>
      <c r="Q217" s="2"/>
      <c r="R217" s="2"/>
    </row>
    <row r="218" spans="7:18" x14ac:dyDescent="0.3">
      <c r="G218" s="2"/>
      <c r="H218" s="2"/>
      <c r="I218" s="2"/>
      <c r="J218" s="2"/>
      <c r="K218" s="2"/>
      <c r="L218" s="2"/>
      <c r="M218" s="2"/>
      <c r="N218" s="2"/>
      <c r="O218" s="2"/>
      <c r="P218" s="2"/>
      <c r="Q218" s="2"/>
      <c r="R218" s="2"/>
    </row>
    <row r="219" spans="7:18" x14ac:dyDescent="0.3">
      <c r="G219" s="2"/>
      <c r="H219" s="2"/>
      <c r="I219" s="2"/>
      <c r="J219" s="2"/>
      <c r="K219" s="2"/>
      <c r="L219" s="2"/>
      <c r="M219" s="2"/>
      <c r="N219" s="2"/>
      <c r="O219" s="2"/>
      <c r="P219" s="2"/>
      <c r="Q219" s="2"/>
      <c r="R219" s="2"/>
    </row>
    <row r="220" spans="7:18" x14ac:dyDescent="0.3">
      <c r="G220" s="2"/>
      <c r="H220" s="2"/>
      <c r="I220" s="2"/>
      <c r="J220" s="2"/>
      <c r="K220" s="2"/>
      <c r="L220" s="2"/>
      <c r="M220" s="2"/>
      <c r="N220" s="2"/>
      <c r="O220" s="2"/>
      <c r="P220" s="2"/>
      <c r="Q220" s="2"/>
      <c r="R220" s="2"/>
    </row>
    <row r="221" spans="7:18" x14ac:dyDescent="0.3">
      <c r="G221" s="2"/>
      <c r="H221" s="2"/>
      <c r="I221" s="2"/>
      <c r="J221" s="2"/>
      <c r="K221" s="2"/>
      <c r="L221" s="2"/>
      <c r="M221" s="2"/>
      <c r="N221" s="2"/>
      <c r="O221" s="2"/>
      <c r="P221" s="2"/>
      <c r="Q221" s="2"/>
      <c r="R221" s="2"/>
    </row>
    <row r="222" spans="7:18" x14ac:dyDescent="0.3">
      <c r="G222" s="2"/>
      <c r="H222" s="2"/>
      <c r="I222" s="2"/>
      <c r="J222" s="2"/>
      <c r="K222" s="2"/>
      <c r="L222" s="2"/>
      <c r="M222" s="2"/>
      <c r="N222" s="2"/>
      <c r="O222" s="2"/>
      <c r="P222" s="2"/>
      <c r="Q222" s="2"/>
      <c r="R222" s="2"/>
    </row>
    <row r="223" spans="7:18" x14ac:dyDescent="0.3">
      <c r="G223" s="2"/>
      <c r="H223" s="2"/>
      <c r="I223" s="2"/>
      <c r="J223" s="2"/>
      <c r="K223" s="2"/>
      <c r="L223" s="2"/>
      <c r="M223" s="2"/>
      <c r="N223" s="2"/>
      <c r="O223" s="2"/>
      <c r="P223" s="2"/>
      <c r="Q223" s="2"/>
      <c r="R223" s="2"/>
    </row>
    <row r="224" spans="7:18" x14ac:dyDescent="0.3">
      <c r="G224" s="2"/>
      <c r="H224" s="2"/>
      <c r="I224" s="2"/>
      <c r="J224" s="2"/>
      <c r="K224" s="2"/>
      <c r="L224" s="2"/>
      <c r="M224" s="2"/>
      <c r="N224" s="2"/>
      <c r="O224" s="2"/>
      <c r="P224" s="2"/>
      <c r="Q224" s="2"/>
      <c r="R224" s="2"/>
    </row>
    <row r="225" spans="7:18" x14ac:dyDescent="0.3">
      <c r="G225" s="2"/>
      <c r="H225" s="2"/>
      <c r="I225" s="2"/>
      <c r="J225" s="2"/>
      <c r="K225" s="2"/>
      <c r="L225" s="2"/>
      <c r="M225" s="2"/>
      <c r="N225" s="2"/>
      <c r="O225" s="2"/>
      <c r="P225" s="2"/>
      <c r="Q225" s="2"/>
      <c r="R225" s="2"/>
    </row>
    <row r="226" spans="7:18" x14ac:dyDescent="0.3">
      <c r="G226" s="2"/>
      <c r="H226" s="2"/>
      <c r="I226" s="2"/>
      <c r="J226" s="2"/>
      <c r="K226" s="2"/>
      <c r="L226" s="2"/>
      <c r="M226" s="2"/>
      <c r="N226" s="2"/>
      <c r="O226" s="2"/>
      <c r="P226" s="2"/>
      <c r="Q226" s="2"/>
      <c r="R226" s="2"/>
    </row>
    <row r="227" spans="7:18" x14ac:dyDescent="0.3">
      <c r="G227" s="2"/>
      <c r="H227" s="2"/>
      <c r="I227" s="2"/>
      <c r="J227" s="2"/>
      <c r="K227" s="2"/>
      <c r="L227" s="2"/>
      <c r="M227" s="2"/>
      <c r="N227" s="2"/>
      <c r="O227" s="2"/>
      <c r="P227" s="2"/>
      <c r="Q227" s="2"/>
      <c r="R227" s="2"/>
    </row>
    <row r="228" spans="7:18" x14ac:dyDescent="0.3">
      <c r="G228" s="2"/>
      <c r="H228" s="2"/>
      <c r="I228" s="2"/>
      <c r="J228" s="2"/>
      <c r="K228" s="2"/>
      <c r="L228" s="2"/>
      <c r="M228" s="2"/>
      <c r="N228" s="2"/>
      <c r="O228" s="2"/>
      <c r="P228" s="2"/>
      <c r="Q228" s="2"/>
      <c r="R228" s="2"/>
    </row>
    <row r="229" spans="7:18" x14ac:dyDescent="0.3">
      <c r="G229" s="2"/>
      <c r="H229" s="2"/>
      <c r="I229" s="2"/>
      <c r="J229" s="2"/>
      <c r="K229" s="2"/>
      <c r="L229" s="2"/>
      <c r="M229" s="2"/>
      <c r="N229" s="2"/>
      <c r="O229" s="2"/>
      <c r="P229" s="2"/>
      <c r="Q229" s="2"/>
      <c r="R229" s="2"/>
    </row>
    <row r="230" spans="7:18" x14ac:dyDescent="0.3">
      <c r="G230" s="2"/>
      <c r="H230" s="2"/>
      <c r="I230" s="2"/>
      <c r="J230" s="2"/>
      <c r="K230" s="2"/>
      <c r="L230" s="2"/>
      <c r="M230" s="2"/>
      <c r="N230" s="2"/>
      <c r="O230" s="2"/>
      <c r="P230" s="2"/>
      <c r="Q230" s="2"/>
      <c r="R230" s="2"/>
    </row>
    <row r="231" spans="7:18" x14ac:dyDescent="0.3">
      <c r="G231" s="2"/>
      <c r="H231" s="2"/>
      <c r="I231" s="2"/>
      <c r="J231" s="2"/>
      <c r="K231" s="2"/>
      <c r="L231" s="2"/>
      <c r="M231" s="2"/>
      <c r="N231" s="2"/>
      <c r="O231" s="2"/>
      <c r="P231" s="2"/>
      <c r="Q231" s="2"/>
      <c r="R231" s="2"/>
    </row>
    <row r="232" spans="7:18" x14ac:dyDescent="0.3">
      <c r="G232" s="2"/>
      <c r="H232" s="2"/>
      <c r="I232" s="2"/>
      <c r="J232" s="2"/>
      <c r="K232" s="2"/>
      <c r="L232" s="2"/>
      <c r="M232" s="2"/>
      <c r="N232" s="2"/>
      <c r="O232" s="2"/>
      <c r="P232" s="2"/>
      <c r="Q232" s="2"/>
      <c r="R232" s="2"/>
    </row>
    <row r="233" spans="7:18" x14ac:dyDescent="0.3">
      <c r="G233" s="2"/>
      <c r="H233" s="2"/>
      <c r="I233" s="2"/>
      <c r="J233" s="2"/>
      <c r="K233" s="2"/>
      <c r="L233" s="2"/>
      <c r="M233" s="2"/>
      <c r="N233" s="2"/>
      <c r="O233" s="2"/>
      <c r="P233" s="2"/>
      <c r="Q233" s="2"/>
      <c r="R233" s="2"/>
    </row>
    <row r="234" spans="7:18" x14ac:dyDescent="0.3">
      <c r="G234" s="2"/>
      <c r="H234" s="2"/>
      <c r="I234" s="2"/>
      <c r="J234" s="2"/>
      <c r="K234" s="2"/>
      <c r="L234" s="2"/>
      <c r="M234" s="2"/>
      <c r="N234" s="2"/>
      <c r="O234" s="2"/>
      <c r="P234" s="2"/>
      <c r="Q234" s="2"/>
      <c r="R234" s="2"/>
    </row>
    <row r="235" spans="7:18" x14ac:dyDescent="0.3">
      <c r="G235" s="2"/>
      <c r="H235" s="2"/>
      <c r="I235" s="2"/>
      <c r="J235" s="2"/>
      <c r="K235" s="2"/>
      <c r="L235" s="2"/>
      <c r="M235" s="2"/>
      <c r="N235" s="2"/>
      <c r="O235" s="2"/>
      <c r="P235" s="2"/>
      <c r="Q235" s="2"/>
      <c r="R235" s="2"/>
    </row>
    <row r="236" spans="7:18" x14ac:dyDescent="0.3">
      <c r="G236" s="2"/>
      <c r="H236" s="2"/>
      <c r="I236" s="2"/>
      <c r="J236" s="2"/>
      <c r="K236" s="2"/>
      <c r="L236" s="2"/>
      <c r="M236" s="2"/>
      <c r="N236" s="2"/>
      <c r="O236" s="2"/>
      <c r="P236" s="2"/>
      <c r="Q236" s="2"/>
      <c r="R236" s="2"/>
    </row>
    <row r="237" spans="7:18" x14ac:dyDescent="0.3">
      <c r="G237" s="2"/>
      <c r="H237" s="2"/>
      <c r="I237" s="2"/>
      <c r="J237" s="2"/>
      <c r="K237" s="2"/>
      <c r="L237" s="2"/>
      <c r="M237" s="2"/>
      <c r="N237" s="2"/>
      <c r="O237" s="2"/>
      <c r="P237" s="2"/>
      <c r="Q237" s="2"/>
      <c r="R237" s="2"/>
    </row>
    <row r="238" spans="7:18" x14ac:dyDescent="0.3">
      <c r="G238" s="2"/>
      <c r="H238" s="2"/>
      <c r="I238" s="2"/>
      <c r="J238" s="2"/>
      <c r="K238" s="2"/>
      <c r="L238" s="2"/>
      <c r="M238" s="2"/>
      <c r="N238" s="2"/>
      <c r="O238" s="2"/>
      <c r="P238" s="2"/>
      <c r="Q238" s="2"/>
      <c r="R238" s="2"/>
    </row>
    <row r="239" spans="7:18" x14ac:dyDescent="0.3">
      <c r="G239" s="2"/>
      <c r="H239" s="2"/>
      <c r="I239" s="2"/>
      <c r="J239" s="2"/>
      <c r="K239" s="2"/>
      <c r="L239" s="2"/>
      <c r="M239" s="2"/>
      <c r="N239" s="2"/>
      <c r="O239" s="2"/>
      <c r="P239" s="2"/>
      <c r="Q239" s="2"/>
      <c r="R239" s="2"/>
    </row>
    <row r="240" spans="7:18" x14ac:dyDescent="0.3">
      <c r="G240" s="2"/>
      <c r="H240" s="2"/>
      <c r="I240" s="2"/>
      <c r="J240" s="2"/>
      <c r="K240" s="2"/>
      <c r="L240" s="2"/>
      <c r="M240" s="2"/>
      <c r="N240" s="2"/>
      <c r="O240" s="2"/>
      <c r="P240" s="2"/>
      <c r="Q240" s="2"/>
      <c r="R240" s="2"/>
    </row>
    <row r="241" spans="7:18" x14ac:dyDescent="0.3">
      <c r="G241" s="2"/>
      <c r="H241" s="2"/>
      <c r="I241" s="2"/>
      <c r="J241" s="2"/>
      <c r="K241" s="2"/>
      <c r="L241" s="2"/>
      <c r="M241" s="2"/>
      <c r="N241" s="2"/>
      <c r="O241" s="2"/>
      <c r="P241" s="2"/>
      <c r="Q241" s="2"/>
      <c r="R241" s="2"/>
    </row>
    <row r="242" spans="7:18" x14ac:dyDescent="0.3">
      <c r="G242" s="2"/>
      <c r="H242" s="2"/>
      <c r="I242" s="2"/>
      <c r="J242" s="2"/>
      <c r="K242" s="2"/>
      <c r="L242" s="2"/>
      <c r="M242" s="2"/>
      <c r="N242" s="2"/>
      <c r="O242" s="2"/>
      <c r="P242" s="2"/>
      <c r="Q242" s="2"/>
      <c r="R242" s="2"/>
    </row>
    <row r="243" spans="7:18" x14ac:dyDescent="0.3">
      <c r="G243" s="2"/>
      <c r="H243" s="2"/>
      <c r="I243" s="2"/>
      <c r="J243" s="2"/>
      <c r="K243" s="2"/>
      <c r="L243" s="2"/>
      <c r="M243" s="2"/>
      <c r="N243" s="2"/>
      <c r="O243" s="2"/>
      <c r="P243" s="2"/>
      <c r="Q243" s="2"/>
      <c r="R243" s="2"/>
    </row>
    <row r="244" spans="7:18" x14ac:dyDescent="0.3">
      <c r="G244" s="2"/>
      <c r="H244" s="2"/>
      <c r="I244" s="2"/>
      <c r="J244" s="2"/>
      <c r="K244" s="2"/>
      <c r="L244" s="2"/>
      <c r="M244" s="2"/>
      <c r="N244" s="2"/>
      <c r="O244" s="2"/>
      <c r="P244" s="2"/>
      <c r="Q244" s="2"/>
      <c r="R244" s="2"/>
    </row>
    <row r="245" spans="7:18" x14ac:dyDescent="0.3">
      <c r="G245" s="2"/>
      <c r="H245" s="2"/>
      <c r="I245" s="2"/>
      <c r="J245" s="2"/>
      <c r="K245" s="2"/>
      <c r="L245" s="2"/>
      <c r="M245" s="2"/>
      <c r="N245" s="2"/>
      <c r="O245" s="2"/>
      <c r="P245" s="2"/>
      <c r="Q245" s="2"/>
      <c r="R245" s="2"/>
    </row>
    <row r="246" spans="7:18" x14ac:dyDescent="0.3">
      <c r="G246" s="2"/>
      <c r="H246" s="2"/>
      <c r="I246" s="2"/>
      <c r="J246" s="2"/>
      <c r="K246" s="2"/>
      <c r="L246" s="2"/>
      <c r="M246" s="2"/>
      <c r="N246" s="2"/>
      <c r="O246" s="2"/>
      <c r="P246" s="2"/>
      <c r="Q246" s="2"/>
      <c r="R246" s="2"/>
    </row>
    <row r="247" spans="7:18" x14ac:dyDescent="0.3">
      <c r="G247" s="2"/>
      <c r="H247" s="2"/>
      <c r="I247" s="2"/>
      <c r="J247" s="2"/>
      <c r="K247" s="2"/>
      <c r="L247" s="2"/>
      <c r="M247" s="2"/>
      <c r="N247" s="2"/>
      <c r="O247" s="2"/>
      <c r="P247" s="2"/>
      <c r="Q247" s="2"/>
      <c r="R247" s="2"/>
    </row>
    <row r="248" spans="7:18" x14ac:dyDescent="0.3">
      <c r="G248" s="2"/>
      <c r="H248" s="2"/>
      <c r="I248" s="2"/>
      <c r="J248" s="2"/>
      <c r="K248" s="2"/>
      <c r="L248" s="2"/>
      <c r="M248" s="2"/>
      <c r="N248" s="2"/>
      <c r="O248" s="2"/>
      <c r="P248" s="2"/>
      <c r="Q248" s="2"/>
      <c r="R248" s="2"/>
    </row>
    <row r="249" spans="7:18" x14ac:dyDescent="0.3">
      <c r="G249" s="2"/>
      <c r="H249" s="2"/>
      <c r="I249" s="2"/>
      <c r="J249" s="2"/>
      <c r="K249" s="2"/>
      <c r="L249" s="2"/>
      <c r="M249" s="2"/>
      <c r="N249" s="2"/>
      <c r="O249" s="2"/>
      <c r="P249" s="2"/>
      <c r="Q249" s="2"/>
      <c r="R249" s="2"/>
    </row>
    <row r="250" spans="7:18" x14ac:dyDescent="0.3">
      <c r="G250" s="2"/>
      <c r="H250" s="2"/>
      <c r="I250" s="2"/>
      <c r="J250" s="2"/>
      <c r="K250" s="2"/>
      <c r="L250" s="2"/>
      <c r="M250" s="2"/>
      <c r="N250" s="2"/>
      <c r="O250" s="2"/>
      <c r="P250" s="2"/>
      <c r="Q250" s="2"/>
      <c r="R250" s="2"/>
    </row>
    <row r="251" spans="7:18" x14ac:dyDescent="0.3">
      <c r="G251" s="2"/>
      <c r="H251" s="2"/>
      <c r="I251" s="2"/>
      <c r="J251" s="2"/>
      <c r="K251" s="2"/>
      <c r="L251" s="2"/>
      <c r="M251" s="2"/>
      <c r="N251" s="2"/>
      <c r="O251" s="2"/>
      <c r="P251" s="2"/>
      <c r="Q251" s="2"/>
      <c r="R251" s="2"/>
    </row>
    <row r="252" spans="7:18" x14ac:dyDescent="0.3">
      <c r="G252" s="2"/>
      <c r="H252" s="2"/>
      <c r="I252" s="2"/>
      <c r="J252" s="2"/>
      <c r="K252" s="2"/>
      <c r="L252" s="2"/>
      <c r="M252" s="2"/>
      <c r="N252" s="2"/>
      <c r="O252" s="2"/>
      <c r="P252" s="2"/>
      <c r="Q252" s="2"/>
      <c r="R252" s="2"/>
    </row>
    <row r="253" spans="7:18" x14ac:dyDescent="0.3">
      <c r="G253" s="2"/>
      <c r="H253" s="2"/>
      <c r="I253" s="2"/>
      <c r="J253" s="2"/>
      <c r="K253" s="2"/>
      <c r="L253" s="2"/>
      <c r="M253" s="2"/>
      <c r="N253" s="2"/>
      <c r="O253" s="2"/>
      <c r="P253" s="2"/>
      <c r="Q253" s="2"/>
      <c r="R253" s="2"/>
    </row>
    <row r="254" spans="7:18" x14ac:dyDescent="0.3">
      <c r="G254" s="2"/>
      <c r="H254" s="2"/>
      <c r="I254" s="2"/>
      <c r="J254" s="2"/>
      <c r="K254" s="2"/>
      <c r="L254" s="2"/>
      <c r="M254" s="2"/>
      <c r="N254" s="2"/>
      <c r="O254" s="2"/>
      <c r="P254" s="2"/>
      <c r="Q254" s="2"/>
      <c r="R254" s="2"/>
    </row>
    <row r="255" spans="7:18" x14ac:dyDescent="0.3">
      <c r="G255" s="2"/>
      <c r="H255" s="2"/>
      <c r="I255" s="2"/>
      <c r="J255" s="2"/>
      <c r="K255" s="2"/>
      <c r="L255" s="2"/>
      <c r="M255" s="2"/>
      <c r="N255" s="2"/>
      <c r="O255" s="2"/>
      <c r="P255" s="2"/>
      <c r="Q255" s="2"/>
      <c r="R255" s="2"/>
    </row>
    <row r="256" spans="7:18" x14ac:dyDescent="0.3">
      <c r="G256" s="2"/>
      <c r="H256" s="2"/>
      <c r="I256" s="2"/>
      <c r="J256" s="2"/>
      <c r="K256" s="2"/>
      <c r="L256" s="2"/>
      <c r="M256" s="2"/>
      <c r="N256" s="2"/>
      <c r="O256" s="2"/>
      <c r="P256" s="2"/>
      <c r="Q256" s="2"/>
      <c r="R256" s="2"/>
    </row>
    <row r="257" spans="7:18" x14ac:dyDescent="0.3">
      <c r="G257" s="2"/>
      <c r="H257" s="2"/>
      <c r="I257" s="2"/>
      <c r="J257" s="2"/>
      <c r="K257" s="2"/>
      <c r="L257" s="2"/>
      <c r="M257" s="2"/>
      <c r="N257" s="2"/>
      <c r="O257" s="2"/>
      <c r="P257" s="2"/>
      <c r="Q257" s="2"/>
      <c r="R257" s="2"/>
    </row>
    <row r="258" spans="7:18" x14ac:dyDescent="0.3">
      <c r="G258" s="2"/>
      <c r="H258" s="2"/>
      <c r="I258" s="2"/>
      <c r="J258" s="2"/>
      <c r="K258" s="2"/>
      <c r="L258" s="2"/>
      <c r="M258" s="2"/>
      <c r="N258" s="2"/>
      <c r="O258" s="2"/>
      <c r="P258" s="2"/>
      <c r="Q258" s="2"/>
      <c r="R258" s="2"/>
    </row>
    <row r="259" spans="7:18" x14ac:dyDescent="0.3">
      <c r="G259" s="2"/>
      <c r="H259" s="2"/>
      <c r="I259" s="2"/>
      <c r="J259" s="2"/>
      <c r="K259" s="2"/>
      <c r="L259" s="2"/>
      <c r="M259" s="2"/>
      <c r="N259" s="2"/>
      <c r="O259" s="2"/>
      <c r="P259" s="2"/>
      <c r="Q259" s="2"/>
      <c r="R259" s="2"/>
    </row>
    <row r="260" spans="7:18" x14ac:dyDescent="0.3">
      <c r="G260" s="2"/>
      <c r="H260" s="2"/>
      <c r="I260" s="2"/>
      <c r="J260" s="2"/>
      <c r="K260" s="2"/>
      <c r="L260" s="2"/>
      <c r="M260" s="2"/>
      <c r="N260" s="2"/>
      <c r="O260" s="2"/>
      <c r="P260" s="2"/>
      <c r="Q260" s="2"/>
      <c r="R260" s="2"/>
    </row>
    <row r="261" spans="7:18" x14ac:dyDescent="0.3">
      <c r="G261" s="2"/>
      <c r="H261" s="2"/>
      <c r="I261" s="2"/>
      <c r="J261" s="2"/>
      <c r="K261" s="2"/>
      <c r="L261" s="2"/>
      <c r="M261" s="2"/>
      <c r="N261" s="2"/>
      <c r="O261" s="2"/>
      <c r="P261" s="2"/>
      <c r="Q261" s="2"/>
      <c r="R261" s="2"/>
    </row>
    <row r="262" spans="7:18" x14ac:dyDescent="0.3">
      <c r="G262" s="2"/>
      <c r="H262" s="2"/>
      <c r="I262" s="2"/>
      <c r="J262" s="2"/>
      <c r="K262" s="2"/>
      <c r="L262" s="2"/>
      <c r="M262" s="2"/>
      <c r="N262" s="2"/>
      <c r="O262" s="2"/>
      <c r="P262" s="2"/>
      <c r="Q262" s="2"/>
      <c r="R262" s="2"/>
    </row>
    <row r="263" spans="7:18" x14ac:dyDescent="0.3">
      <c r="G263" s="2"/>
      <c r="H263" s="2"/>
      <c r="I263" s="2"/>
      <c r="J263" s="2"/>
      <c r="K263" s="2"/>
      <c r="L263" s="2"/>
      <c r="M263" s="2"/>
      <c r="N263" s="2"/>
      <c r="O263" s="2"/>
      <c r="P263" s="2"/>
      <c r="Q263" s="2"/>
      <c r="R263" s="2"/>
    </row>
    <row r="264" spans="7:18" x14ac:dyDescent="0.3">
      <c r="G264" s="2"/>
      <c r="H264" s="2"/>
      <c r="I264" s="2"/>
      <c r="J264" s="2"/>
      <c r="K264" s="2"/>
      <c r="L264" s="2"/>
      <c r="M264" s="2"/>
      <c r="N264" s="2"/>
      <c r="O264" s="2"/>
      <c r="P264" s="2"/>
      <c r="Q264" s="2"/>
      <c r="R264" s="2"/>
    </row>
    <row r="265" spans="7:18" x14ac:dyDescent="0.3">
      <c r="G265" s="2"/>
      <c r="H265" s="2"/>
      <c r="I265" s="2"/>
      <c r="J265" s="2"/>
      <c r="K265" s="2"/>
      <c r="L265" s="2"/>
      <c r="M265" s="2"/>
      <c r="N265" s="2"/>
      <c r="O265" s="2"/>
      <c r="P265" s="2"/>
      <c r="Q265" s="2"/>
      <c r="R265" s="2"/>
    </row>
    <row r="266" spans="7:18" x14ac:dyDescent="0.3">
      <c r="G266" s="2"/>
      <c r="H266" s="2"/>
      <c r="I266" s="2"/>
      <c r="J266" s="2"/>
      <c r="K266" s="2"/>
      <c r="L266" s="2"/>
      <c r="M266" s="2"/>
      <c r="N266" s="2"/>
      <c r="O266" s="2"/>
      <c r="P266" s="2"/>
      <c r="Q266" s="2"/>
      <c r="R266" s="2"/>
    </row>
    <row r="267" spans="7:18" x14ac:dyDescent="0.3">
      <c r="G267" s="2"/>
      <c r="H267" s="2"/>
      <c r="I267" s="2"/>
      <c r="J267" s="2"/>
      <c r="K267" s="2"/>
      <c r="L267" s="2"/>
      <c r="M267" s="2"/>
      <c r="N267" s="2"/>
      <c r="O267" s="2"/>
      <c r="P267" s="2"/>
      <c r="Q267" s="2"/>
      <c r="R267" s="2"/>
    </row>
    <row r="268" spans="7:18" x14ac:dyDescent="0.3">
      <c r="G268" s="2"/>
      <c r="H268" s="2"/>
      <c r="I268" s="2"/>
      <c r="J268" s="2"/>
      <c r="K268" s="2"/>
      <c r="L268" s="2"/>
      <c r="M268" s="2"/>
      <c r="N268" s="2"/>
      <c r="O268" s="2"/>
      <c r="P268" s="2"/>
      <c r="Q268" s="2"/>
      <c r="R268" s="2"/>
    </row>
    <row r="269" spans="7:18" x14ac:dyDescent="0.3">
      <c r="G269" s="2"/>
      <c r="H269" s="2"/>
      <c r="I269" s="2"/>
      <c r="J269" s="2"/>
      <c r="K269" s="2"/>
      <c r="L269" s="2"/>
      <c r="M269" s="2"/>
      <c r="N269" s="2"/>
      <c r="O269" s="2"/>
      <c r="P269" s="2"/>
      <c r="Q269" s="2"/>
      <c r="R269" s="2"/>
    </row>
    <row r="270" spans="7:18" x14ac:dyDescent="0.3">
      <c r="G270" s="2"/>
      <c r="H270" s="2"/>
      <c r="I270" s="2"/>
      <c r="J270" s="2"/>
      <c r="K270" s="2"/>
      <c r="L270" s="2"/>
      <c r="M270" s="2"/>
      <c r="N270" s="2"/>
      <c r="O270" s="2"/>
      <c r="P270" s="2"/>
      <c r="Q270" s="2"/>
      <c r="R270" s="2"/>
    </row>
    <row r="271" spans="7:18" x14ac:dyDescent="0.3">
      <c r="G271" s="2"/>
      <c r="H271" s="2"/>
      <c r="I271" s="2"/>
      <c r="J271" s="2"/>
      <c r="K271" s="2"/>
      <c r="L271" s="2"/>
      <c r="M271" s="2"/>
      <c r="N271" s="2"/>
      <c r="O271" s="2"/>
      <c r="P271" s="2"/>
      <c r="Q271" s="2"/>
      <c r="R271" s="2"/>
    </row>
    <row r="272" spans="7:18" x14ac:dyDescent="0.3">
      <c r="G272" s="2"/>
      <c r="H272" s="2"/>
      <c r="I272" s="2"/>
      <c r="J272" s="2"/>
      <c r="K272" s="2"/>
      <c r="L272" s="2"/>
      <c r="M272" s="2"/>
      <c r="N272" s="2"/>
      <c r="O272" s="2"/>
      <c r="P272" s="2"/>
      <c r="Q272" s="2"/>
      <c r="R272" s="2"/>
    </row>
    <row r="273" spans="7:18" x14ac:dyDescent="0.3">
      <c r="G273" s="2"/>
      <c r="H273" s="2"/>
      <c r="I273" s="2"/>
      <c r="J273" s="2"/>
      <c r="K273" s="2"/>
      <c r="L273" s="2"/>
      <c r="M273" s="2"/>
      <c r="N273" s="2"/>
      <c r="O273" s="2"/>
      <c r="P273" s="2"/>
      <c r="Q273" s="2"/>
      <c r="R273" s="2"/>
    </row>
    <row r="274" spans="7:18" x14ac:dyDescent="0.3">
      <c r="G274" s="2"/>
      <c r="H274" s="2"/>
      <c r="I274" s="2"/>
      <c r="J274" s="2"/>
      <c r="K274" s="2"/>
      <c r="L274" s="2"/>
      <c r="M274" s="2"/>
      <c r="N274" s="2"/>
      <c r="O274" s="2"/>
      <c r="P274" s="2"/>
      <c r="Q274" s="2"/>
      <c r="R274" s="2"/>
    </row>
    <row r="275" spans="7:18" x14ac:dyDescent="0.3">
      <c r="G275" s="2"/>
      <c r="H275" s="2"/>
      <c r="I275" s="2"/>
      <c r="J275" s="2"/>
      <c r="K275" s="2"/>
      <c r="L275" s="2"/>
      <c r="M275" s="2"/>
      <c r="N275" s="2"/>
      <c r="O275" s="2"/>
      <c r="P275" s="2"/>
      <c r="Q275" s="2"/>
      <c r="R275" s="2"/>
    </row>
    <row r="276" spans="7:18" x14ac:dyDescent="0.3">
      <c r="G276" s="2"/>
      <c r="H276" s="2"/>
      <c r="I276" s="2"/>
      <c r="J276" s="2"/>
      <c r="K276" s="2"/>
      <c r="L276" s="2"/>
      <c r="M276" s="2"/>
      <c r="N276" s="2"/>
      <c r="O276" s="2"/>
      <c r="P276" s="2"/>
      <c r="Q276" s="2"/>
      <c r="R276" s="2"/>
    </row>
    <row r="277" spans="7:18" x14ac:dyDescent="0.3">
      <c r="G277" s="2"/>
      <c r="H277" s="2"/>
      <c r="I277" s="2"/>
      <c r="J277" s="2"/>
      <c r="K277" s="2"/>
      <c r="L277" s="2"/>
      <c r="M277" s="2"/>
      <c r="N277" s="2"/>
      <c r="O277" s="2"/>
      <c r="P277" s="2"/>
      <c r="Q277" s="2"/>
      <c r="R277" s="2"/>
    </row>
    <row r="278" spans="7:18" x14ac:dyDescent="0.3">
      <c r="G278" s="2"/>
      <c r="H278" s="2"/>
      <c r="I278" s="2"/>
      <c r="J278" s="2"/>
      <c r="K278" s="2"/>
      <c r="L278" s="2"/>
      <c r="M278" s="2"/>
      <c r="N278" s="2"/>
      <c r="O278" s="2"/>
      <c r="P278" s="2"/>
      <c r="Q278" s="2"/>
      <c r="R278" s="2"/>
    </row>
    <row r="279" spans="7:18" x14ac:dyDescent="0.3">
      <c r="G279" s="2"/>
      <c r="H279" s="2"/>
      <c r="I279" s="2"/>
      <c r="J279" s="2"/>
      <c r="K279" s="2"/>
      <c r="L279" s="2"/>
      <c r="M279" s="2"/>
      <c r="N279" s="2"/>
      <c r="O279" s="2"/>
      <c r="P279" s="2"/>
      <c r="Q279" s="2"/>
      <c r="R279" s="2"/>
    </row>
    <row r="280" spans="7:18" x14ac:dyDescent="0.3">
      <c r="G280" s="2"/>
      <c r="H280" s="2"/>
      <c r="I280" s="2"/>
      <c r="J280" s="2"/>
      <c r="K280" s="2"/>
      <c r="L280" s="2"/>
      <c r="M280" s="2"/>
      <c r="N280" s="2"/>
      <c r="O280" s="2"/>
      <c r="P280" s="2"/>
      <c r="Q280" s="2"/>
      <c r="R280" s="2"/>
    </row>
    <row r="281" spans="7:18" x14ac:dyDescent="0.3">
      <c r="G281" s="2"/>
      <c r="H281" s="2"/>
      <c r="I281" s="2"/>
      <c r="J281" s="2"/>
      <c r="K281" s="2"/>
      <c r="L281" s="2"/>
      <c r="M281" s="2"/>
      <c r="N281" s="2"/>
      <c r="O281" s="2"/>
      <c r="P281" s="2"/>
      <c r="Q281" s="2"/>
      <c r="R281" s="2"/>
    </row>
    <row r="282" spans="7:18" x14ac:dyDescent="0.3">
      <c r="G282" s="2"/>
      <c r="H282" s="2"/>
      <c r="I282" s="2"/>
      <c r="J282" s="2"/>
      <c r="K282" s="2"/>
      <c r="L282" s="2"/>
      <c r="M282" s="2"/>
      <c r="N282" s="2"/>
      <c r="O282" s="2"/>
      <c r="P282" s="2"/>
      <c r="Q282" s="2"/>
      <c r="R282" s="2"/>
    </row>
    <row r="283" spans="7:18" x14ac:dyDescent="0.3">
      <c r="G283" s="2"/>
      <c r="H283" s="2"/>
      <c r="I283" s="2"/>
      <c r="J283" s="2"/>
      <c r="K283" s="2"/>
      <c r="L283" s="2"/>
      <c r="M283" s="2"/>
      <c r="N283" s="2"/>
      <c r="O283" s="2"/>
      <c r="P283" s="2"/>
      <c r="Q283" s="2"/>
      <c r="R283" s="2"/>
    </row>
    <row r="284" spans="7:18" x14ac:dyDescent="0.3">
      <c r="G284" s="2"/>
      <c r="H284" s="2"/>
      <c r="I284" s="2"/>
      <c r="J284" s="2"/>
      <c r="K284" s="2"/>
      <c r="L284" s="2"/>
      <c r="M284" s="2"/>
      <c r="N284" s="2"/>
      <c r="O284" s="2"/>
      <c r="P284" s="2"/>
      <c r="Q284" s="2"/>
      <c r="R284" s="2"/>
    </row>
    <row r="285" spans="7:18" x14ac:dyDescent="0.3">
      <c r="G285" s="2"/>
      <c r="H285" s="2"/>
      <c r="I285" s="2"/>
      <c r="J285" s="2"/>
      <c r="K285" s="2"/>
      <c r="L285" s="2"/>
      <c r="M285" s="2"/>
      <c r="N285" s="2"/>
      <c r="O285" s="2"/>
      <c r="P285" s="2"/>
      <c r="Q285" s="2"/>
      <c r="R285" s="2"/>
    </row>
    <row r="286" spans="7:18" x14ac:dyDescent="0.3">
      <c r="G286" s="2"/>
      <c r="H286" s="2"/>
      <c r="I286" s="2"/>
      <c r="J286" s="2"/>
      <c r="K286" s="2"/>
      <c r="L286" s="2"/>
      <c r="M286" s="2"/>
      <c r="N286" s="2"/>
      <c r="O286" s="2"/>
      <c r="P286" s="2"/>
      <c r="Q286" s="2"/>
      <c r="R286" s="2"/>
    </row>
    <row r="287" spans="7:18" x14ac:dyDescent="0.3">
      <c r="G287" s="2"/>
      <c r="H287" s="2"/>
      <c r="I287" s="2"/>
      <c r="J287" s="2"/>
      <c r="K287" s="2"/>
      <c r="L287" s="2"/>
      <c r="M287" s="2"/>
      <c r="N287" s="2"/>
      <c r="O287" s="2"/>
      <c r="P287" s="2"/>
      <c r="Q287" s="2"/>
      <c r="R287" s="2"/>
    </row>
    <row r="288" spans="7:18" x14ac:dyDescent="0.3">
      <c r="G288" s="2"/>
      <c r="H288" s="2"/>
      <c r="I288" s="2"/>
      <c r="J288" s="2"/>
      <c r="K288" s="2"/>
      <c r="L288" s="2"/>
      <c r="M288" s="2"/>
      <c r="N288" s="2"/>
      <c r="O288" s="2"/>
      <c r="P288" s="2"/>
      <c r="Q288" s="2"/>
      <c r="R288" s="2"/>
    </row>
  </sheetData>
  <mergeCells count="8">
    <mergeCell ref="G15:J15"/>
    <mergeCell ref="G16:J16"/>
    <mergeCell ref="G4:J4"/>
    <mergeCell ref="G5:J5"/>
    <mergeCell ref="G6:J6"/>
    <mergeCell ref="G10:J10"/>
    <mergeCell ref="G13:J13"/>
    <mergeCell ref="G14:J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B6562F5785AB4FB88E6EC7CF5D52C7" ma:contentTypeVersion="13" ma:contentTypeDescription="Create a new document." ma:contentTypeScope="" ma:versionID="e6f6282fb98c1faa84163492d4230d44">
  <xsd:schema xmlns:xsd="http://www.w3.org/2001/XMLSchema" xmlns:xs="http://www.w3.org/2001/XMLSchema" xmlns:p="http://schemas.microsoft.com/office/2006/metadata/properties" xmlns:ns3="aff171f1-ed7c-4b49-95e8-cdadcca202bd" xmlns:ns4="8eca69d3-d14d-42e7-b5e1-2e6a536824fb" targetNamespace="http://schemas.microsoft.com/office/2006/metadata/properties" ma:root="true" ma:fieldsID="7d6c977eacb1fa88f9a634d2081f7e15" ns3:_="" ns4:_="">
    <xsd:import namespace="aff171f1-ed7c-4b49-95e8-cdadcca202bd"/>
    <xsd:import namespace="8eca69d3-d14d-42e7-b5e1-2e6a536824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f171f1-ed7c-4b49-95e8-cdadcca202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ca69d3-d14d-42e7-b5e1-2e6a536824f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B41092-E0B3-4AF0-9EDB-DCB7CB066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f171f1-ed7c-4b49-95e8-cdadcca202bd"/>
    <ds:schemaRef ds:uri="8eca69d3-d14d-42e7-b5e1-2e6a536824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F3D0BE-8E23-4E47-8D3B-0AD8598D6B81}">
  <ds:schemaRefs>
    <ds:schemaRef ds:uri="http://schemas.microsoft.com/sharepoint/v3/contenttype/forms"/>
  </ds:schemaRefs>
</ds:datastoreItem>
</file>

<file path=customXml/itemProps3.xml><?xml version="1.0" encoding="utf-8"?>
<ds:datastoreItem xmlns:ds="http://schemas.openxmlformats.org/officeDocument/2006/customXml" ds:itemID="{AC8E3582-9A4E-4F91-BBE7-100417F0FC59}">
  <ds:schemaRefs>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 ds:uri="aff171f1-ed7c-4b49-95e8-cdadcca202bd"/>
    <ds:schemaRef ds:uri="8eca69d3-d14d-42e7-b5e1-2e6a536824fb"/>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Rekentool</vt:lpstr>
      <vt:lpstr>Parameters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Vermeulen, Jorik (LWM)</dc:creator>
  <cp:lastModifiedBy>Happy Investors</cp:lastModifiedBy>
  <cp:lastPrinted>2020-06-05T14:01:00Z</cp:lastPrinted>
  <dcterms:created xsi:type="dcterms:W3CDTF">2020-03-28T11:12:33Z</dcterms:created>
  <dcterms:modified xsi:type="dcterms:W3CDTF">2025-06-06T13:12:25Z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0x0101009CB6562F5785AB4FB88E6EC7CF5D52C7</vt:lpwstr>
  </property>
</Properties>
</file>